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0" windowWidth="14160" windowHeight="9600"/>
  </bookViews>
  <sheets>
    <sheet name="총계" sheetId="45" r:id="rId1"/>
    <sheet name="1학년" sheetId="13" r:id="rId2"/>
    <sheet name="2학년" sheetId="14" r:id="rId3"/>
    <sheet name="3학년" sheetId="22" r:id="rId4"/>
    <sheet name="4학년" sheetId="29" r:id="rId5"/>
    <sheet name="5학년" sheetId="36" r:id="rId6"/>
    <sheet name="6학년" sheetId="44" r:id="rId7"/>
  </sheets>
  <definedNames>
    <definedName name="_xlnm.Print_Area" localSheetId="0">총계!$A$1:$D$15</definedName>
    <definedName name="_xlnm.Print_Titles" localSheetId="1">'1학년'!$1:$1</definedName>
  </definedNames>
  <calcPr calcId="145621"/>
</workbook>
</file>

<file path=xl/calcChain.xml><?xml version="1.0" encoding="utf-8"?>
<calcChain xmlns="http://schemas.openxmlformats.org/spreadsheetml/2006/main">
  <c r="C12" i="45" l="1"/>
  <c r="C11" i="45"/>
  <c r="C10" i="45"/>
  <c r="C9" i="45"/>
  <c r="C8" i="45"/>
  <c r="C7" i="45"/>
  <c r="C13" i="45" l="1"/>
  <c r="G32" i="14" l="1"/>
  <c r="G31" i="14"/>
  <c r="G38" i="22" l="1"/>
  <c r="G50" i="13" l="1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G2" i="13"/>
  <c r="G21" i="36" l="1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G6" i="36"/>
  <c r="G5" i="36"/>
  <c r="G4" i="36"/>
  <c r="G3" i="36"/>
  <c r="G2" i="36"/>
  <c r="G17" i="29" l="1"/>
  <c r="G16" i="29"/>
  <c r="G15" i="29"/>
  <c r="G14" i="29"/>
  <c r="G13" i="29"/>
  <c r="G12" i="29"/>
  <c r="G11" i="29"/>
  <c r="G10" i="29"/>
  <c r="G9" i="29"/>
  <c r="G8" i="29"/>
  <c r="G7" i="29"/>
  <c r="G6" i="29"/>
  <c r="G5" i="29"/>
  <c r="G4" i="29"/>
  <c r="G3" i="29"/>
  <c r="G2" i="29"/>
  <c r="G18" i="44" l="1"/>
  <c r="G17" i="44"/>
  <c r="G16" i="44"/>
  <c r="G15" i="44"/>
  <c r="G14" i="44"/>
  <c r="G13" i="44"/>
  <c r="G12" i="44"/>
  <c r="G11" i="44"/>
  <c r="G10" i="44"/>
  <c r="G9" i="44"/>
  <c r="G8" i="44"/>
  <c r="G7" i="44"/>
  <c r="G6" i="44"/>
  <c r="G5" i="44"/>
  <c r="G4" i="44"/>
  <c r="G3" i="44"/>
  <c r="G2" i="44"/>
  <c r="G35" i="22" l="1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G3" i="22"/>
  <c r="G2" i="22"/>
  <c r="G33" i="14" l="1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2" i="14"/>
  <c r="G34" i="14" l="1"/>
  <c r="G19" i="44" l="1"/>
  <c r="G51" i="13"/>
  <c r="G18" i="29" l="1"/>
</calcChain>
</file>

<file path=xl/sharedStrings.xml><?xml version="1.0" encoding="utf-8"?>
<sst xmlns="http://schemas.openxmlformats.org/spreadsheetml/2006/main" count="843" uniqueCount="401">
  <si>
    <t>용도</t>
  </si>
  <si>
    <t>예상금액</t>
  </si>
  <si>
    <t>예상단가</t>
  </si>
  <si>
    <t>규격</t>
  </si>
  <si>
    <t>품명</t>
  </si>
  <si>
    <t>단위</t>
    <phoneticPr fontId="2" type="noConversion"/>
  </si>
  <si>
    <t>수량</t>
    <phoneticPr fontId="2" type="noConversion"/>
  </si>
  <si>
    <t>수량</t>
    <phoneticPr fontId="2" type="noConversion"/>
  </si>
  <si>
    <t>단위</t>
    <phoneticPr fontId="2" type="noConversion"/>
  </si>
  <si>
    <t>학년반</t>
    <phoneticPr fontId="2" type="noConversion"/>
  </si>
  <si>
    <t>개</t>
    <phoneticPr fontId="2" type="noConversion"/>
  </si>
  <si>
    <t>수학</t>
    <phoneticPr fontId="2" type="noConversion"/>
  </si>
  <si>
    <t>통합</t>
    <phoneticPr fontId="2" type="noConversion"/>
  </si>
  <si>
    <t>통합</t>
    <phoneticPr fontId="2" type="noConversion"/>
  </si>
  <si>
    <t>통</t>
    <phoneticPr fontId="2" type="noConversion"/>
  </si>
  <si>
    <t>검은도화지</t>
    <phoneticPr fontId="2" type="noConversion"/>
  </si>
  <si>
    <t>8절</t>
    <phoneticPr fontId="2" type="noConversion"/>
  </si>
  <si>
    <t>장</t>
    <phoneticPr fontId="2" type="noConversion"/>
  </si>
  <si>
    <t>연필깎이(하이샤파)</t>
  </si>
  <si>
    <t>기차모양</t>
  </si>
  <si>
    <t>개</t>
  </si>
  <si>
    <t>방안직자(30cm)</t>
    <phoneticPr fontId="2" type="noConversion"/>
  </si>
  <si>
    <t>30cm</t>
    <phoneticPr fontId="2" type="noConversion"/>
  </si>
  <si>
    <t>세트</t>
    <phoneticPr fontId="2" type="noConversion"/>
  </si>
  <si>
    <t>쿠킹호일</t>
    <phoneticPr fontId="2" type="noConversion"/>
  </si>
  <si>
    <t>25cm</t>
    <phoneticPr fontId="2" type="noConversion"/>
  </si>
  <si>
    <t>종이나라 500 양면색종이</t>
    <phoneticPr fontId="2" type="noConversion"/>
  </si>
  <si>
    <t>1속 30입</t>
    <phoneticPr fontId="2" type="noConversion"/>
  </si>
  <si>
    <t>공통</t>
    <phoneticPr fontId="2" type="noConversion"/>
  </si>
  <si>
    <t>통</t>
    <phoneticPr fontId="2" type="noConversion"/>
  </si>
  <si>
    <t>칼라링</t>
    <phoneticPr fontId="2" type="noConversion"/>
  </si>
  <si>
    <t>25mm(200개입)</t>
    <phoneticPr fontId="2" type="noConversion"/>
  </si>
  <si>
    <t>통합</t>
    <phoneticPr fontId="2" type="noConversion"/>
  </si>
  <si>
    <t>통합</t>
    <phoneticPr fontId="2" type="noConversion"/>
  </si>
  <si>
    <t>칼라접시</t>
    <phoneticPr fontId="2" type="noConversion"/>
  </si>
  <si>
    <t>10개입/1세트, 빨강</t>
    <phoneticPr fontId="2" type="noConversion"/>
  </si>
  <si>
    <t>세트</t>
    <phoneticPr fontId="2" type="noConversion"/>
  </si>
  <si>
    <t>개</t>
    <phoneticPr fontId="2" type="noConversion"/>
  </si>
  <si>
    <t>흑고무줄</t>
    <phoneticPr fontId="2" type="noConversion"/>
  </si>
  <si>
    <t>6개입/1세트</t>
    <phoneticPr fontId="2" type="noConversion"/>
  </si>
  <si>
    <t>주름형 색빨대</t>
    <phoneticPr fontId="2" type="noConversion"/>
  </si>
  <si>
    <t>100개입/1봉, 색혼합</t>
    <phoneticPr fontId="2" type="noConversion"/>
  </si>
  <si>
    <t>봉</t>
    <phoneticPr fontId="2" type="noConversion"/>
  </si>
  <si>
    <t>수학</t>
    <phoneticPr fontId="2" type="noConversion"/>
  </si>
  <si>
    <t>막리본/아이스크림몰</t>
    <phoneticPr fontId="2" type="noConversion"/>
  </si>
  <si>
    <t>사포/아이스크림몰</t>
    <phoneticPr fontId="2" type="noConversion"/>
  </si>
  <si>
    <t>20매/1세트, 220grite</t>
    <phoneticPr fontId="2" type="noConversion"/>
  </si>
  <si>
    <t>종이행주</t>
    <phoneticPr fontId="2" type="noConversion"/>
  </si>
  <si>
    <t>칼라종이컵</t>
    <phoneticPr fontId="2" type="noConversion"/>
  </si>
  <si>
    <t>10색혼합 ,50개/1세트</t>
    <phoneticPr fontId="2" type="noConversion"/>
  </si>
  <si>
    <t>포</t>
    <phoneticPr fontId="2" type="noConversion"/>
  </si>
  <si>
    <t>통합, 창체</t>
    <phoneticPr fontId="2" type="noConversion"/>
  </si>
  <si>
    <t>도화지</t>
    <phoneticPr fontId="2" type="noConversion"/>
  </si>
  <si>
    <t>8절</t>
    <phoneticPr fontId="2" type="noConversion"/>
  </si>
  <si>
    <t>100매입</t>
    <phoneticPr fontId="2" type="noConversion"/>
  </si>
  <si>
    <t xml:space="preserve">관광명찰 </t>
    <phoneticPr fontId="2" type="noConversion"/>
  </si>
  <si>
    <t>102mm*90mm , 구멍2개</t>
    <phoneticPr fontId="2" type="noConversion"/>
  </si>
  <si>
    <t>딱풀</t>
    <phoneticPr fontId="2" type="noConversion"/>
  </si>
  <si>
    <t>25g, 20개입</t>
    <phoneticPr fontId="2" type="noConversion"/>
  </si>
  <si>
    <t>갑</t>
    <phoneticPr fontId="2" type="noConversion"/>
  </si>
  <si>
    <t>라벨지</t>
    <phoneticPr fontId="2" type="noConversion"/>
  </si>
  <si>
    <t>규격 1 (100매입)</t>
    <phoneticPr fontId="2" type="noConversion"/>
  </si>
  <si>
    <t>색도화지(4색 각 100매)</t>
    <phoneticPr fontId="2" type="noConversion"/>
  </si>
  <si>
    <t>국어,통합</t>
    <phoneticPr fontId="2" type="noConversion"/>
  </si>
  <si>
    <t>전교과</t>
  </si>
  <si>
    <t>가위</t>
  </si>
  <si>
    <t>16cm</t>
  </si>
  <si>
    <t>모양자</t>
    <phoneticPr fontId="2" type="noConversion"/>
  </si>
  <si>
    <t>1cm, 다양한 색깔</t>
    <phoneticPr fontId="2" type="noConversion"/>
  </si>
  <si>
    <t>향미산업/300개입</t>
    <phoneticPr fontId="2" type="noConversion"/>
  </si>
  <si>
    <t>10개입/1세트,다양한색</t>
    <phoneticPr fontId="2" type="noConversion"/>
  </si>
  <si>
    <t>38*28cm(5매입)</t>
    <phoneticPr fontId="2" type="noConversion"/>
  </si>
  <si>
    <t>칠교놀이/레드포인트</t>
    <phoneticPr fontId="2" type="noConversion"/>
  </si>
  <si>
    <t>170*170(네잎클로바)</t>
    <phoneticPr fontId="2" type="noConversion"/>
  </si>
  <si>
    <t>2학년</t>
  </si>
  <si>
    <t>흰,노,빨,검</t>
    <phoneticPr fontId="2" type="noConversion"/>
  </si>
  <si>
    <t>아모스 미니클레이
물고기 만들기</t>
    <phoneticPr fontId="2" type="noConversion"/>
  </si>
  <si>
    <t>노,파,빨,빨</t>
    <phoneticPr fontId="2" type="noConversion"/>
  </si>
  <si>
    <t>세트</t>
    <phoneticPr fontId="2" type="noConversion"/>
  </si>
  <si>
    <t xml:space="preserve">통합 </t>
    <phoneticPr fontId="2" type="noConversion"/>
  </si>
  <si>
    <t>통합</t>
    <phoneticPr fontId="2" type="noConversion"/>
  </si>
  <si>
    <t>아모스 만능 목공풀</t>
    <phoneticPr fontId="2" type="noConversion"/>
  </si>
  <si>
    <t>74g, 12개입</t>
    <phoneticPr fontId="2" type="noConversion"/>
  </si>
  <si>
    <t>박스</t>
    <phoneticPr fontId="2" type="noConversion"/>
  </si>
  <si>
    <t>통합</t>
    <phoneticPr fontId="2" type="noConversion"/>
  </si>
  <si>
    <t>데코레이션 찰흙</t>
    <phoneticPr fontId="2" type="noConversion"/>
  </si>
  <si>
    <t>주황색 찰흙</t>
    <phoneticPr fontId="2" type="noConversion"/>
  </si>
  <si>
    <t>개</t>
    <phoneticPr fontId="2" type="noConversion"/>
  </si>
  <si>
    <t>네오텍스 파스텔풍선/레드포인트</t>
    <phoneticPr fontId="2" type="noConversion"/>
  </si>
  <si>
    <t>30cm,혼합100개</t>
    <phoneticPr fontId="2" type="noConversion"/>
  </si>
  <si>
    <t>봉</t>
    <phoneticPr fontId="2" type="noConversion"/>
  </si>
  <si>
    <t>도너랜드15000칼라공작수수깡/아이스크림몰</t>
    <phoneticPr fontId="2" type="noConversion"/>
  </si>
  <si>
    <t>8색. 300개입</t>
    <phoneticPr fontId="2" type="noConversion"/>
  </si>
  <si>
    <t xml:space="preserve">2학년 </t>
    <phoneticPr fontId="2" type="noConversion"/>
  </si>
  <si>
    <t xml:space="preserve">2학년 </t>
    <phoneticPr fontId="2" type="noConversion"/>
  </si>
  <si>
    <t>대용량공기놀이세트/
아이스크림몰</t>
    <phoneticPr fontId="2" type="noConversion"/>
  </si>
  <si>
    <t>데코레이션찰흙</t>
    <phoneticPr fontId="10" type="noConversion"/>
  </si>
  <si>
    <t>개</t>
    <phoneticPr fontId="10" type="noConversion"/>
  </si>
  <si>
    <t>아모스딱풀</t>
    <phoneticPr fontId="10" type="noConversion"/>
  </si>
  <si>
    <t>35g</t>
    <phoneticPr fontId="10" type="noConversion"/>
  </si>
  <si>
    <t>공기</t>
    <phoneticPr fontId="10" type="noConversion"/>
  </si>
  <si>
    <t>지점토</t>
    <phoneticPr fontId="10" type="noConversion"/>
  </si>
  <si>
    <t>화인샤파(연필깎이)</t>
    <phoneticPr fontId="10" type="noConversion"/>
  </si>
  <si>
    <t>색도화지(분홍)</t>
    <phoneticPr fontId="10" type="noConversion"/>
  </si>
  <si>
    <t>8절(125매)</t>
    <phoneticPr fontId="10" type="noConversion"/>
  </si>
  <si>
    <t>묶음</t>
    <phoneticPr fontId="10" type="noConversion"/>
  </si>
  <si>
    <t>색도화지(하늘)</t>
    <phoneticPr fontId="10" type="noConversion"/>
  </si>
  <si>
    <t>색도화지(노랑)</t>
    <phoneticPr fontId="10" type="noConversion"/>
  </si>
  <si>
    <t>색도화지(연두)</t>
    <phoneticPr fontId="10" type="noConversion"/>
  </si>
  <si>
    <t>흰도화지</t>
    <phoneticPr fontId="10" type="noConversion"/>
  </si>
  <si>
    <t>검정도화지</t>
    <phoneticPr fontId="10" type="noConversion"/>
  </si>
  <si>
    <t>양면칼라색상지(노랑)</t>
    <phoneticPr fontId="10" type="noConversion"/>
  </si>
  <si>
    <t>4절</t>
    <phoneticPr fontId="10" type="noConversion"/>
  </si>
  <si>
    <t>장</t>
    <phoneticPr fontId="10" type="noConversion"/>
  </si>
  <si>
    <t>양면칼라색상지(주황)</t>
    <phoneticPr fontId="10" type="noConversion"/>
  </si>
  <si>
    <t>양면칼라색상지(빨강)</t>
    <phoneticPr fontId="10" type="noConversion"/>
  </si>
  <si>
    <t>양면칼라색상지(연두)</t>
    <phoneticPr fontId="10" type="noConversion"/>
  </si>
  <si>
    <t>양면칼라색상지(초록)</t>
    <phoneticPr fontId="10" type="noConversion"/>
  </si>
  <si>
    <t>양면칼라색상지(하늘)</t>
    <phoneticPr fontId="10" type="noConversion"/>
  </si>
  <si>
    <t>양면칼라색상지(파랑)</t>
    <phoneticPr fontId="10" type="noConversion"/>
  </si>
  <si>
    <t>리코더</t>
    <phoneticPr fontId="10" type="noConversion"/>
  </si>
  <si>
    <t>색종이(양면)</t>
    <phoneticPr fontId="10" type="noConversion"/>
  </si>
  <si>
    <t>500매</t>
    <phoneticPr fontId="10" type="noConversion"/>
  </si>
  <si>
    <t>상자</t>
    <phoneticPr fontId="10" type="noConversion"/>
  </si>
  <si>
    <t>코팅지(A4)</t>
    <phoneticPr fontId="10" type="noConversion"/>
  </si>
  <si>
    <t>100매</t>
    <phoneticPr fontId="10" type="noConversion"/>
  </si>
  <si>
    <t>코팅지(B5)</t>
    <phoneticPr fontId="10" type="noConversion"/>
  </si>
  <si>
    <t>스카치 다용도테이프</t>
    <phoneticPr fontId="10" type="noConversion"/>
  </si>
  <si>
    <t>12mm(카터)</t>
    <phoneticPr fontId="10" type="noConversion"/>
  </si>
  <si>
    <t>스카치매직테이프(SM-3Deal)</t>
    <phoneticPr fontId="10" type="noConversion"/>
  </si>
  <si>
    <t>18mm3롤(디스팬서)</t>
    <phoneticPr fontId="10" type="noConversion"/>
  </si>
  <si>
    <t>24mm</t>
    <phoneticPr fontId="10" type="noConversion"/>
  </si>
  <si>
    <t>아이스크림몰</t>
    <phoneticPr fontId="10" type="noConversion"/>
  </si>
  <si>
    <t>레크레이션 피구공</t>
    <phoneticPr fontId="10" type="noConversion"/>
  </si>
  <si>
    <t>4호/CB854</t>
    <phoneticPr fontId="10" type="noConversion"/>
  </si>
  <si>
    <t>주사위</t>
    <phoneticPr fontId="10" type="noConversion"/>
  </si>
  <si>
    <t>4cm*4cm</t>
    <phoneticPr fontId="10" type="noConversion"/>
  </si>
  <si>
    <t>칼라탱탱볼</t>
    <phoneticPr fontId="10" type="noConversion"/>
  </si>
  <si>
    <t>22cm</t>
    <phoneticPr fontId="10" type="noConversion"/>
  </si>
  <si>
    <t xml:space="preserve">20000 탱탱아이클레이 400g </t>
    <phoneticPr fontId="10" type="noConversion"/>
  </si>
  <si>
    <t>빨강,노랑,초록,파랑</t>
    <phoneticPr fontId="10" type="noConversion"/>
  </si>
  <si>
    <t>이매탈</t>
    <phoneticPr fontId="10" type="noConversion"/>
  </si>
  <si>
    <t>하회탈</t>
    <phoneticPr fontId="10" type="noConversion"/>
  </si>
  <si>
    <t>쌍뿔도깨비</t>
    <phoneticPr fontId="10" type="noConversion"/>
  </si>
  <si>
    <t>외뿔도깨비</t>
    <phoneticPr fontId="10" type="noConversion"/>
  </si>
  <si>
    <t>개</t>
    <phoneticPr fontId="2" type="noConversion"/>
  </si>
  <si>
    <t>상자</t>
    <phoneticPr fontId="2" type="noConversion"/>
  </si>
  <si>
    <t>세트</t>
    <phoneticPr fontId="10" type="noConversion"/>
  </si>
  <si>
    <t>단위</t>
    <phoneticPr fontId="2" type="noConversion"/>
  </si>
  <si>
    <t>수량</t>
    <phoneticPr fontId="2" type="noConversion"/>
  </si>
  <si>
    <t>학년반</t>
    <phoneticPr fontId="2" type="noConversion"/>
  </si>
  <si>
    <t>matel (스크래블 오리지널) 영어게임 scrabble</t>
    <phoneticPr fontId="2" type="noConversion"/>
  </si>
  <si>
    <t>set</t>
    <phoneticPr fontId="2" type="noConversion"/>
  </si>
  <si>
    <t>모둠용 물품</t>
    <phoneticPr fontId="2" type="noConversion"/>
  </si>
  <si>
    <t>개</t>
    <phoneticPr fontId="2" type="noConversion"/>
  </si>
  <si>
    <t>과학</t>
    <phoneticPr fontId="2" type="noConversion"/>
  </si>
  <si>
    <t>1인당 3500원</t>
    <phoneticPr fontId="2" type="noConversion"/>
  </si>
  <si>
    <t>1set</t>
    <phoneticPr fontId="2" type="noConversion"/>
  </si>
  <si>
    <t>실과</t>
    <phoneticPr fontId="2" type="noConversion"/>
  </si>
  <si>
    <t>1인당 6000원</t>
    <phoneticPr fontId="2" type="noConversion"/>
  </si>
  <si>
    <t>옥스퍼드 물병주머니 만들기</t>
    <phoneticPr fontId="2" type="noConversion"/>
  </si>
  <si>
    <t>1인당 3200원</t>
    <phoneticPr fontId="2" type="noConversion"/>
  </si>
  <si>
    <t>수학</t>
    <phoneticPr fontId="2" type="noConversion"/>
  </si>
  <si>
    <t>1인당 13600원</t>
    <phoneticPr fontId="2" type="noConversion"/>
  </si>
  <si>
    <t>31*35</t>
  </si>
  <si>
    <t>미술</t>
    <phoneticPr fontId="2" type="noConversion"/>
  </si>
  <si>
    <t>두두엠 세계지도 포일아트 (옵션선택)</t>
    <phoneticPr fontId="2" type="noConversion"/>
  </si>
  <si>
    <t>5개입</t>
  </si>
  <si>
    <t>세트</t>
  </si>
  <si>
    <t>사회</t>
    <phoneticPr fontId="2" type="noConversion"/>
  </si>
  <si>
    <t>410*85*65mm</t>
    <phoneticPr fontId="2" type="noConversion"/>
  </si>
  <si>
    <t>부채가로21CM</t>
    <phoneticPr fontId="2" type="noConversion"/>
  </si>
  <si>
    <t>두성머메이드지 A4(186g)10매-색깔별4매씩</t>
    <phoneticPr fontId="2" type="noConversion"/>
  </si>
  <si>
    <t>매</t>
    <phoneticPr fontId="2" type="noConversion"/>
  </si>
  <si>
    <t>3M스카치다용도테이프522D</t>
    <phoneticPr fontId="2" type="noConversion"/>
  </si>
  <si>
    <t>12mm*20m</t>
    <phoneticPr fontId="2" type="noConversion"/>
  </si>
  <si>
    <t>양면테이프2단</t>
    <phoneticPr fontId="2" type="noConversion"/>
  </si>
  <si>
    <t>소프트주사위</t>
    <phoneticPr fontId="2" type="noConversion"/>
  </si>
  <si>
    <t>4*4cm</t>
    <phoneticPr fontId="2" type="noConversion"/>
  </si>
  <si>
    <t>아이스크림붓펜</t>
    <phoneticPr fontId="2" type="noConversion"/>
  </si>
  <si>
    <t>아모스 미니클레이
꿀벌 만들기</t>
    <phoneticPr fontId="2" type="noConversion"/>
  </si>
  <si>
    <t>OA팬시페이퍼(색당 14포씩)</t>
    <phoneticPr fontId="2" type="noConversion"/>
  </si>
  <si>
    <t>3학년</t>
  </si>
  <si>
    <t>3학년</t>
    <phoneticPr fontId="2" type="noConversion"/>
  </si>
  <si>
    <t>미술</t>
    <phoneticPr fontId="2" type="noConversion"/>
  </si>
  <si>
    <t>창체</t>
    <phoneticPr fontId="2" type="noConversion"/>
  </si>
  <si>
    <t>전교과</t>
    <phoneticPr fontId="2" type="noConversion"/>
  </si>
  <si>
    <t>음악</t>
    <phoneticPr fontId="2" type="noConversion"/>
  </si>
  <si>
    <t>체육</t>
    <phoneticPr fontId="2" type="noConversion"/>
  </si>
  <si>
    <t>수학</t>
    <phoneticPr fontId="2" type="noConversion"/>
  </si>
  <si>
    <t>국어</t>
    <phoneticPr fontId="2" type="noConversion"/>
  </si>
  <si>
    <t>[만들기] 우리집 선인장 화분액자 만들기 -5인 세트</t>
  </si>
  <si>
    <t>30x20cm(5인 1세트)</t>
    <phoneticPr fontId="2" type="noConversion"/>
  </si>
  <si>
    <t>세트</t>
    <phoneticPr fontId="2" type="noConversion"/>
  </si>
  <si>
    <t>미술</t>
    <phoneticPr fontId="2" type="noConversion"/>
  </si>
  <si>
    <t>테이프 커터기</t>
    <phoneticPr fontId="2" type="noConversion"/>
  </si>
  <si>
    <t>50x100mm</t>
    <phoneticPr fontId="2" type="noConversion"/>
  </si>
  <si>
    <t>개</t>
    <phoneticPr fontId="2" type="noConversion"/>
  </si>
  <si>
    <t>창체</t>
    <phoneticPr fontId="2" type="noConversion"/>
  </si>
  <si>
    <t>조물락아트솝_복주머니</t>
    <phoneticPr fontId="2" type="noConversion"/>
  </si>
  <si>
    <t>1인용</t>
    <phoneticPr fontId="2" type="noConversion"/>
  </si>
  <si>
    <t>[식물키우기] 개운죽키우기세트</t>
    <phoneticPr fontId="2" type="noConversion"/>
  </si>
  <si>
    <t>10인용</t>
    <phoneticPr fontId="2" type="noConversion"/>
  </si>
  <si>
    <t>과학</t>
    <phoneticPr fontId="2" type="noConversion"/>
  </si>
  <si>
    <t>합죽선(접이식) 종이부채 꾸미기</t>
  </si>
  <si>
    <t>21cm</t>
    <phoneticPr fontId="2" type="noConversion"/>
  </si>
  <si>
    <t>공기놀이 대용량(블럭공기) / 아이스크림몰</t>
    <phoneticPr fontId="2" type="noConversion"/>
  </si>
  <si>
    <t>피노키오애니지점토(50개입)/아이스크림몰</t>
    <phoneticPr fontId="2" type="noConversion"/>
  </si>
  <si>
    <t>1박스 50개입</t>
    <phoneticPr fontId="2" type="noConversion"/>
  </si>
  <si>
    <t>박스</t>
    <phoneticPr fontId="2" type="noConversion"/>
  </si>
  <si>
    <t>도너랜드 테라지점토/아이스크림몰</t>
    <phoneticPr fontId="2" type="noConversion"/>
  </si>
  <si>
    <t>200g</t>
    <phoneticPr fontId="2" type="noConversion"/>
  </si>
  <si>
    <t>[누름꽃공예] 책갈피만들기 10개 키트/아이스크림몰</t>
    <phoneticPr fontId="2" type="noConversion"/>
  </si>
  <si>
    <t>10개묶음</t>
    <phoneticPr fontId="2" type="noConversion"/>
  </si>
  <si>
    <t>[만들기] 아이스크림 병풍만들기 4폭 C형</t>
  </si>
  <si>
    <t>32cm*13cm</t>
    <phoneticPr fontId="2" type="noConversion"/>
  </si>
  <si>
    <t>수학</t>
    <phoneticPr fontId="2" type="noConversion"/>
  </si>
  <si>
    <t>[3M] 모양 포스트잇/하트/아이스크림몰</t>
    <phoneticPr fontId="2" type="noConversion"/>
  </si>
  <si>
    <t>76*76mm</t>
    <phoneticPr fontId="2" type="noConversion"/>
  </si>
  <si>
    <t>[3M] 모양 포스트잇/사과/아이스크림몰</t>
    <phoneticPr fontId="2" type="noConversion"/>
  </si>
  <si>
    <t>[학습준비물] 도화지 125매(8절)/아이스크림몰</t>
  </si>
  <si>
    <t>130g</t>
  </si>
  <si>
    <t>권</t>
  </si>
  <si>
    <t>코코랩 크리스마스 트리 입체카드 10개묶음 
/ 아이스크림몰</t>
    <phoneticPr fontId="2" type="noConversion"/>
  </si>
  <si>
    <t>스타박스 1200 삼각자 각도기세트 TS-002
/아이스크림몰</t>
    <phoneticPr fontId="2" type="noConversion"/>
  </si>
  <si>
    <t>비누클레이-성탄절 산타비누 만들기(10인용) 
/ 아이스크림몰</t>
    <phoneticPr fontId="2" type="noConversion"/>
  </si>
  <si>
    <t>4학년</t>
  </si>
  <si>
    <t>4학년</t>
    <phoneticPr fontId="2" type="noConversion"/>
  </si>
  <si>
    <t>단위</t>
    <phoneticPr fontId="2" type="noConversion"/>
  </si>
  <si>
    <t>수량</t>
    <phoneticPr fontId="2" type="noConversion"/>
  </si>
  <si>
    <t>학년반</t>
    <phoneticPr fontId="2" type="noConversion"/>
  </si>
  <si>
    <t>직각삼각자 세트</t>
    <phoneticPr fontId="2" type="noConversion"/>
  </si>
  <si>
    <t>세트</t>
    <phoneticPr fontId="2" type="noConversion"/>
  </si>
  <si>
    <t>수학</t>
    <phoneticPr fontId="2" type="noConversion"/>
  </si>
  <si>
    <t>5학년공통</t>
    <phoneticPr fontId="2" type="noConversion"/>
  </si>
  <si>
    <t>각도기</t>
    <phoneticPr fontId="2" type="noConversion"/>
  </si>
  <si>
    <t>컴퍼스</t>
    <phoneticPr fontId="2" type="noConversion"/>
  </si>
  <si>
    <t>5학년공통</t>
  </si>
  <si>
    <t>풍선자동차</t>
    <phoneticPr fontId="2" type="noConversion"/>
  </si>
  <si>
    <t>10인용</t>
    <phoneticPr fontId="2" type="noConversion"/>
  </si>
  <si>
    <t>과학</t>
    <phoneticPr fontId="2" type="noConversion"/>
  </si>
  <si>
    <t>물로쓰는 수필서예</t>
    <phoneticPr fontId="2" type="noConversion"/>
  </si>
  <si>
    <t>미술</t>
    <phoneticPr fontId="2" type="noConversion"/>
  </si>
  <si>
    <t>에코팟 식물키우기세트
(방울토마토, 해바라기, 봉선화)</t>
    <phoneticPr fontId="2" type="noConversion"/>
  </si>
  <si>
    <t>실과</t>
    <phoneticPr fontId="2" type="noConversion"/>
  </si>
  <si>
    <t>[펠트공예] 바느질 연습필통 만들기</t>
    <phoneticPr fontId="2" type="noConversion"/>
  </si>
  <si>
    <t>개</t>
    <phoneticPr fontId="2" type="noConversion"/>
  </si>
  <si>
    <t>삼나무하트다용도 정리함
목제품만들기/레드포인트</t>
    <phoneticPr fontId="2" type="noConversion"/>
  </si>
  <si>
    <t>8절 도화지</t>
    <phoneticPr fontId="2" type="noConversion"/>
  </si>
  <si>
    <t>125매 1세트</t>
    <phoneticPr fontId="2" type="noConversion"/>
  </si>
  <si>
    <t>8절 검은 도화지</t>
    <phoneticPr fontId="2" type="noConversion"/>
  </si>
  <si>
    <t>500매 1세트</t>
    <phoneticPr fontId="2" type="noConversion"/>
  </si>
  <si>
    <t>스크래치 페이퍼</t>
    <phoneticPr fontId="2" type="noConversion"/>
  </si>
  <si>
    <t>10장, 소</t>
    <phoneticPr fontId="2" type="noConversion"/>
  </si>
  <si>
    <t>선녀부채</t>
    <phoneticPr fontId="2" type="noConversion"/>
  </si>
  <si>
    <t>스펀지주사위 /아이스크림몰</t>
    <phoneticPr fontId="2" type="noConversion"/>
  </si>
  <si>
    <t>4*4cm</t>
    <phoneticPr fontId="2" type="noConversion"/>
  </si>
  <si>
    <t>5영어</t>
    <phoneticPr fontId="2" type="noConversion"/>
  </si>
  <si>
    <t>5학년전담</t>
    <phoneticPr fontId="2" type="noConversion"/>
  </si>
  <si>
    <t>월드카파 연필깍기k87191/아이스크림몰</t>
    <phoneticPr fontId="2" type="noConversion"/>
  </si>
  <si>
    <t>5영어</t>
  </si>
  <si>
    <t>종이나라 투명 나라풀 25g</t>
    <phoneticPr fontId="2" type="noConversion"/>
  </si>
  <si>
    <t>25g</t>
    <phoneticPr fontId="2" type="noConversion"/>
  </si>
  <si>
    <t>학생용 가위</t>
    <phoneticPr fontId="2" type="noConversion"/>
  </si>
  <si>
    <t>농구공 스타 뉴점보 농구공 6호</t>
    <phoneticPr fontId="2" type="noConversion"/>
  </si>
  <si>
    <t>6호</t>
    <phoneticPr fontId="2" type="noConversion"/>
  </si>
  <si>
    <t>5체육</t>
    <phoneticPr fontId="2" type="noConversion"/>
  </si>
  <si>
    <t>티볼공 티볼 전용구 말랑말랑 안전공</t>
    <phoneticPr fontId="2" type="noConversion"/>
  </si>
  <si>
    <t xml:space="preserve"> 스타 피구공 4호</t>
    <phoneticPr fontId="2" type="noConversion"/>
  </si>
  <si>
    <t>6영어</t>
    <phoneticPr fontId="2" type="noConversion"/>
  </si>
  <si>
    <t>(학년공통) 전자키트 알림이_깜빡이
/아이스크림몰/</t>
    <phoneticPr fontId="2" type="noConversion"/>
  </si>
  <si>
    <t>에코백꾸미기/아이스크림몰/</t>
    <phoneticPr fontId="2" type="noConversion"/>
  </si>
  <si>
    <t> LED 전기박사/아이스크림몰/</t>
    <phoneticPr fontId="2" type="noConversion"/>
  </si>
  <si>
    <t>퍼즐리아랭킹큐브100(수막대)10인용세트
/아이스크림몰/</t>
    <phoneticPr fontId="2" type="noConversion"/>
  </si>
  <si>
    <t>3cm비취목쌓기나무100/아이스크림몰/</t>
    <phoneticPr fontId="2" type="noConversion"/>
  </si>
  <si>
    <t xml:space="preserve">[한솔카사] 핑킹가위 12종SET_7인치
/레드포인트몰  </t>
    <phoneticPr fontId="2" type="noConversion"/>
  </si>
  <si>
    <t>물로쓰는 수필서예연습/아이스크림몰/</t>
    <phoneticPr fontId="2" type="noConversion"/>
  </si>
  <si>
    <t>폼텍A4전지라벨지 LS-3130/아이스크림몰/</t>
    <phoneticPr fontId="2" type="noConversion"/>
  </si>
  <si>
    <t>부채꾸미기(원형부채)/아이스크림몰/</t>
    <phoneticPr fontId="2" type="noConversion"/>
  </si>
  <si>
    <t>우노카드/아이스크림몰/</t>
    <phoneticPr fontId="10" type="noConversion"/>
  </si>
  <si>
    <t>품명</t>
    <phoneticPr fontId="2" type="noConversion"/>
  </si>
  <si>
    <t>단위</t>
    <phoneticPr fontId="2" type="noConversion"/>
  </si>
  <si>
    <t>수량</t>
    <phoneticPr fontId="2" type="noConversion"/>
  </si>
  <si>
    <t>학년반</t>
    <phoneticPr fontId="2" type="noConversion"/>
  </si>
  <si>
    <t>개</t>
    <phoneticPr fontId="2" type="noConversion"/>
  </si>
  <si>
    <t>통합교과</t>
    <phoneticPr fontId="2" type="noConversion"/>
  </si>
  <si>
    <t>양면색상지 하늘</t>
    <phoneticPr fontId="2" type="noConversion"/>
  </si>
  <si>
    <t>120g,9절</t>
  </si>
  <si>
    <t>장</t>
    <phoneticPr fontId="2" type="noConversion"/>
  </si>
  <si>
    <t>양면색상지 연두</t>
    <phoneticPr fontId="2" type="noConversion"/>
  </si>
  <si>
    <t>120g,11절</t>
  </si>
  <si>
    <t>무씨</t>
    <phoneticPr fontId="2" type="noConversion"/>
  </si>
  <si>
    <t>봉</t>
    <phoneticPr fontId="2" type="noConversion"/>
  </si>
  <si>
    <t>탈지면</t>
    <phoneticPr fontId="2" type="noConversion"/>
  </si>
  <si>
    <t>셀로판지</t>
    <phoneticPr fontId="2" type="noConversion"/>
  </si>
  <si>
    <t>봉지(4~5색)</t>
    <phoneticPr fontId="2" type="noConversion"/>
  </si>
  <si>
    <t>뿅뿅이(폰폼)연두</t>
    <phoneticPr fontId="2" type="noConversion"/>
  </si>
  <si>
    <t>50개입</t>
    <phoneticPr fontId="2" type="noConversion"/>
  </si>
  <si>
    <t>뿅뿅이(폰폼)노랑</t>
    <phoneticPr fontId="2" type="noConversion"/>
  </si>
  <si>
    <t>50개입</t>
  </si>
  <si>
    <t>뿅뿅이(폰폼)하늘</t>
    <phoneticPr fontId="2" type="noConversion"/>
  </si>
  <si>
    <t>뿅뿅이(폰폼)주황</t>
    <phoneticPr fontId="2" type="noConversion"/>
  </si>
  <si>
    <t>봉(10)</t>
    <phoneticPr fontId="2" type="noConversion"/>
  </si>
  <si>
    <t>나만의 책 만들기 나비책/아이스크림몰</t>
    <phoneticPr fontId="2" type="noConversion"/>
  </si>
  <si>
    <t>창체</t>
    <phoneticPr fontId="2" type="noConversion"/>
  </si>
  <si>
    <t>메이킹북(어린이북아트)/아이스크림몰</t>
    <phoneticPr fontId="2" type="noConversion"/>
  </si>
  <si>
    <t>여행가방책</t>
    <phoneticPr fontId="2" type="noConversion"/>
  </si>
  <si>
    <t>국어</t>
    <phoneticPr fontId="2" type="noConversion"/>
  </si>
  <si>
    <t>A4</t>
    <phoneticPr fontId="2" type="noConversion"/>
  </si>
  <si>
    <t>묶음</t>
    <phoneticPr fontId="2" type="noConversion"/>
  </si>
  <si>
    <t>나무 팽이(꽃)만들기/아이스크림몰</t>
    <phoneticPr fontId="2" type="noConversion"/>
  </si>
  <si>
    <t>나무젓가락</t>
    <phoneticPr fontId="2" type="noConversion"/>
  </si>
  <si>
    <t>100개입</t>
    <phoneticPr fontId="2" type="noConversion"/>
  </si>
  <si>
    <t>조각고무자석판</t>
    <phoneticPr fontId="2" type="noConversion"/>
  </si>
  <si>
    <t>꽃종이부채 꾸미기/아이스크림몰</t>
    <phoneticPr fontId="2" type="noConversion"/>
  </si>
  <si>
    <t>지퍼백(100매)</t>
    <phoneticPr fontId="2" type="noConversion"/>
  </si>
  <si>
    <t>18*20cm</t>
    <phoneticPr fontId="2" type="noConversion"/>
  </si>
  <si>
    <t>색도화지(노랑.분홍.연두.파랑)</t>
    <phoneticPr fontId="2" type="noConversion"/>
  </si>
  <si>
    <t>8절(100매)</t>
    <phoneticPr fontId="2" type="noConversion"/>
  </si>
  <si>
    <t>양면색종이</t>
    <phoneticPr fontId="2" type="noConversion"/>
  </si>
  <si>
    <t>500매50색/종이나라</t>
    <phoneticPr fontId="2" type="noConversion"/>
  </si>
  <si>
    <t>상자</t>
    <phoneticPr fontId="2" type="noConversion"/>
  </si>
  <si>
    <t>연필깎이(하이샤파)</t>
    <phoneticPr fontId="2" type="noConversion"/>
  </si>
  <si>
    <t>기차모양</t>
    <phoneticPr fontId="2" type="noConversion"/>
  </si>
  <si>
    <t>도화지(흰색)</t>
    <phoneticPr fontId="2" type="noConversion"/>
  </si>
  <si>
    <t>8절</t>
    <phoneticPr fontId="2" type="noConversion"/>
  </si>
  <si>
    <t>원통젠가</t>
    <phoneticPr fontId="2" type="noConversion"/>
  </si>
  <si>
    <t>나무블록54개</t>
    <phoneticPr fontId="2" type="noConversion"/>
  </si>
  <si>
    <t>통</t>
    <phoneticPr fontId="2" type="noConversion"/>
  </si>
  <si>
    <t>1학년1학기</t>
  </si>
  <si>
    <t>1학년1학기</t>
    <phoneticPr fontId="2" type="noConversion"/>
  </si>
  <si>
    <t>칼라A4(라일락꽃색)</t>
    <phoneticPr fontId="2" type="noConversion"/>
  </si>
  <si>
    <t>160g</t>
    <phoneticPr fontId="2" type="noConversion"/>
  </si>
  <si>
    <t>봉지</t>
    <phoneticPr fontId="2" type="noConversion"/>
  </si>
  <si>
    <t>칼라A4(등황색)</t>
    <phoneticPr fontId="2" type="noConversion"/>
  </si>
  <si>
    <t>칼라A4(연주황색)</t>
    <phoneticPr fontId="2" type="noConversion"/>
  </si>
  <si>
    <t>120g</t>
    <phoneticPr fontId="2" type="noConversion"/>
  </si>
  <si>
    <t>칼라A4(연보라색)</t>
    <phoneticPr fontId="2" type="noConversion"/>
  </si>
  <si>
    <t>전지</t>
    <phoneticPr fontId="2" type="noConversion"/>
  </si>
  <si>
    <t>전통무늬색종이</t>
    <phoneticPr fontId="2" type="noConversion"/>
  </si>
  <si>
    <t>15*15</t>
    <phoneticPr fontId="2" type="noConversion"/>
  </si>
  <si>
    <t>500축하카드</t>
    <phoneticPr fontId="2" type="noConversion"/>
  </si>
  <si>
    <t>105*85</t>
    <phoneticPr fontId="2" type="noConversion"/>
  </si>
  <si>
    <t>칼라나무집게(10개입)</t>
    <phoneticPr fontId="2" type="noConversion"/>
  </si>
  <si>
    <t>13*72</t>
    <phoneticPr fontId="2" type="noConversion"/>
  </si>
  <si>
    <t>뿅뿅이(노란색)</t>
    <phoneticPr fontId="2" type="noConversion"/>
  </si>
  <si>
    <t>8mm</t>
    <phoneticPr fontId="2" type="noConversion"/>
  </si>
  <si>
    <t>흰색 빨대</t>
    <phoneticPr fontId="2" type="noConversion"/>
  </si>
  <si>
    <t>노란 고무줄</t>
    <phoneticPr fontId="2" type="noConversion"/>
  </si>
  <si>
    <t>아모스 아이클레이</t>
    <phoneticPr fontId="2" type="noConversion"/>
  </si>
  <si>
    <t>4색</t>
    <phoneticPr fontId="2" type="noConversion"/>
  </si>
  <si>
    <t>아모스 아이클레이(빨강)</t>
    <phoneticPr fontId="2" type="noConversion"/>
  </si>
  <si>
    <t>50g</t>
    <phoneticPr fontId="2" type="noConversion"/>
  </si>
  <si>
    <t>머메이드지(오렌지)</t>
    <phoneticPr fontId="2" type="noConversion"/>
  </si>
  <si>
    <t>B4</t>
    <phoneticPr fontId="2" type="noConversion"/>
  </si>
  <si>
    <t>10매입</t>
    <phoneticPr fontId="2" type="noConversion"/>
  </si>
  <si>
    <t>머메이드지(레몬옐로우)</t>
    <phoneticPr fontId="2" type="noConversion"/>
  </si>
  <si>
    <t>머메이드지(스카이블루)</t>
    <phoneticPr fontId="2" type="noConversion"/>
  </si>
  <si>
    <t>투명스카치 테이프</t>
    <phoneticPr fontId="2" type="noConversion"/>
  </si>
  <si>
    <t>2.5CM</t>
    <phoneticPr fontId="2" type="noConversion"/>
  </si>
  <si>
    <t>8절/80g</t>
    <phoneticPr fontId="2" type="noConversion"/>
  </si>
  <si>
    <t>묶음(4종)</t>
    <phoneticPr fontId="2" type="noConversion"/>
  </si>
  <si>
    <t>마그피아 자석집게</t>
    <phoneticPr fontId="2" type="noConversion"/>
  </si>
  <si>
    <t>지름45mm</t>
    <phoneticPr fontId="2" type="noConversion"/>
  </si>
  <si>
    <t>140*200*5mm(12개입)</t>
    <phoneticPr fontId="2" type="noConversion"/>
  </si>
  <si>
    <t>다이아몬드게임</t>
    <phoneticPr fontId="2" type="noConversion"/>
  </si>
  <si>
    <t>1학년2학기</t>
  </si>
  <si>
    <t>1학년2학기</t>
    <phoneticPr fontId="2" type="noConversion"/>
  </si>
  <si>
    <t>공기놀이 세트(샤이니)</t>
    <phoneticPr fontId="2" type="noConversion"/>
  </si>
  <si>
    <t>양면 머메이드(10매)노랑,초록
/각 14묶음</t>
    <phoneticPr fontId="2" type="noConversion"/>
  </si>
  <si>
    <t>양면 머메이드(10매)연파랑,분홍
/각14묶음</t>
    <phoneticPr fontId="2" type="noConversion"/>
  </si>
  <si>
    <t>색도화지
(연노랑,연분홍,연녹색,연하늘)
/각170장</t>
    <phoneticPr fontId="2" type="noConversion"/>
  </si>
  <si>
    <t>독도사랑목걸이4종/아이스크림몰</t>
    <phoneticPr fontId="2" type="noConversion"/>
  </si>
  <si>
    <t>스크래치페이퍼북
/아이스크림몰-스카이포스트/</t>
    <phoneticPr fontId="2" type="noConversion"/>
  </si>
  <si>
    <t>창체</t>
    <phoneticPr fontId="2" type="noConversion"/>
  </si>
  <si>
    <t>120g, 20매, 주황,멜론색,연두색,진주홍색,연보라색,연녹색, 노랑색, 연청색</t>
    <phoneticPr fontId="2" type="noConversion"/>
  </si>
  <si>
    <t>4세트</t>
    <phoneticPr fontId="2" type="noConversion"/>
  </si>
  <si>
    <t>개</t>
    <phoneticPr fontId="2" type="noConversion"/>
  </si>
  <si>
    <t>종이나라 투명 나라풀 25g</t>
    <phoneticPr fontId="2" type="noConversion"/>
  </si>
  <si>
    <t>25g</t>
    <phoneticPr fontId="2" type="noConversion"/>
  </si>
  <si>
    <t>LER3774 소리나는 퀴즈 부져
/아이스크림몰</t>
    <phoneticPr fontId="2" type="noConversion"/>
  </si>
  <si>
    <t>영어</t>
    <phoneticPr fontId="2" type="noConversion"/>
  </si>
  <si>
    <t>평화진주핀  No 5</t>
    <phoneticPr fontId="2" type="noConversion"/>
  </si>
  <si>
    <t>상자</t>
    <phoneticPr fontId="2" type="noConversion"/>
  </si>
  <si>
    <t>아이아트 실뜨기</t>
    <phoneticPr fontId="2" type="noConversion"/>
  </si>
  <si>
    <t>매듭없는 실뜨기용 줄</t>
    <phoneticPr fontId="2" type="noConversion"/>
  </si>
  <si>
    <t>줄</t>
    <phoneticPr fontId="2" type="noConversion"/>
  </si>
  <si>
    <t>순번</t>
    <phoneticPr fontId="2" type="noConversion"/>
  </si>
  <si>
    <t>순번</t>
    <phoneticPr fontId="2" type="noConversion"/>
  </si>
  <si>
    <t>내  용</t>
    <phoneticPr fontId="2" type="noConversion"/>
  </si>
  <si>
    <t>금  액</t>
    <phoneticPr fontId="2" type="noConversion"/>
  </si>
  <si>
    <t>1학년 학습 준비물</t>
    <phoneticPr fontId="2" type="noConversion"/>
  </si>
  <si>
    <t>2학년 학습 준비물</t>
    <phoneticPr fontId="2" type="noConversion"/>
  </si>
  <si>
    <t>3학년 학습 준비물</t>
  </si>
  <si>
    <t>4학년 학습 준비물</t>
  </si>
  <si>
    <t>5학년 학습 준비물</t>
  </si>
  <si>
    <t>6학년 학습 준비물</t>
  </si>
  <si>
    <t>합 계</t>
    <phoneticPr fontId="2" type="noConversion"/>
  </si>
  <si>
    <t xml:space="preserve"> 2016학년도 2학기 학습준비물 구매 총금액</t>
    <phoneticPr fontId="2" type="noConversion"/>
  </si>
  <si>
    <t>나무 팽이(동물)만들기/아이스크림몰</t>
    <phoneticPr fontId="2" type="noConversion"/>
  </si>
  <si>
    <t>나무 팽이(해)만들기/아이스크림몰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</si>
</sst>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0_);[Red]\(0\)"/>
    <numFmt numFmtId="177" formatCode="#,##0_);[Red]\(#,##0\)"/>
    <numFmt numFmtId="178" formatCode="#,##0_ 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&quot;굴림,Verdana&quot;"/>
      <family val="3"/>
      <charset val="129"/>
    </font>
    <font>
      <sz val="10"/>
      <name val="돋움"/>
      <family val="3"/>
      <charset val="129"/>
    </font>
    <font>
      <sz val="10"/>
      <name val="굴림"/>
      <family val="3"/>
      <charset val="129"/>
    </font>
    <font>
      <sz val="9"/>
      <name val="돋움"/>
      <family val="3"/>
      <charset val="129"/>
    </font>
    <font>
      <sz val="10"/>
      <color rgb="FF000000"/>
      <name val="돋움"/>
      <family val="3"/>
      <charset val="129"/>
    </font>
    <font>
      <sz val="10"/>
      <color rgb="FF595959"/>
      <name val="돋움"/>
      <family val="3"/>
      <charset val="129"/>
    </font>
    <font>
      <sz val="16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&quot;굴림,Verdana&quot;"/>
      <family val="3"/>
      <charset val="129"/>
    </font>
    <font>
      <sz val="10"/>
      <color theme="1"/>
      <name val="돋움"/>
      <family val="3"/>
      <charset val="129"/>
    </font>
    <font>
      <sz val="10"/>
      <color rgb="FF333333"/>
      <name val="돋움"/>
      <family val="3"/>
      <charset val="129"/>
    </font>
    <font>
      <b/>
      <sz val="16"/>
      <name val="굴림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>
      <alignment vertical="center"/>
    </xf>
    <xf numFmtId="41" fontId="0" fillId="0" borderId="0" xfId="1" applyFont="1">
      <alignment vertical="center"/>
    </xf>
    <xf numFmtId="41" fontId="4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41" fontId="6" fillId="0" borderId="0" xfId="1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41" fontId="4" fillId="0" borderId="1" xfId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0" borderId="0" xfId="0" applyFont="1" applyAlignment="1">
      <alignment vertical="center" shrinkToFit="1"/>
    </xf>
    <xf numFmtId="0" fontId="4" fillId="3" borderId="1" xfId="0" applyFont="1" applyFill="1" applyBorder="1" applyAlignment="1">
      <alignment horizontal="center" vertical="center" shrinkToFit="1"/>
    </xf>
    <xf numFmtId="41" fontId="4" fillId="3" borderId="1" xfId="1" applyFont="1" applyFill="1" applyBorder="1" applyAlignment="1">
      <alignment horizontal="center" vertical="center"/>
    </xf>
    <xf numFmtId="41" fontId="4" fillId="3" borderId="1" xfId="1" applyFont="1" applyFill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1" fontId="3" fillId="2" borderId="5" xfId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/>
    </xf>
    <xf numFmtId="41" fontId="11" fillId="2" borderId="5" xfId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 shrinkToFit="1"/>
    </xf>
    <xf numFmtId="0" fontId="4" fillId="0" borderId="5" xfId="0" applyFont="1" applyBorder="1">
      <alignment vertical="center"/>
    </xf>
    <xf numFmtId="178" fontId="4" fillId="0" borderId="5" xfId="0" applyNumberFormat="1" applyFont="1" applyBorder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center" vertical="center" shrinkToFit="1"/>
    </xf>
    <xf numFmtId="177" fontId="4" fillId="0" borderId="5" xfId="1" applyNumberFormat="1" applyFont="1" applyBorder="1" applyAlignment="1">
      <alignment horizontal="right" vertical="center"/>
    </xf>
    <xf numFmtId="41" fontId="4" fillId="0" borderId="5" xfId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5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left" vertical="center" wrapText="1" shrinkToFit="1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177" fontId="12" fillId="0" borderId="5" xfId="1" applyNumberFormat="1" applyFont="1" applyBorder="1" applyAlignment="1">
      <alignment horizontal="right" vertical="center"/>
    </xf>
    <xf numFmtId="41" fontId="12" fillId="0" borderId="5" xfId="1" applyFont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41" fontId="4" fillId="0" borderId="6" xfId="1" applyFont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41" fontId="3" fillId="2" borderId="8" xfId="1" applyFont="1" applyFill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3" fontId="7" fillId="3" borderId="3" xfId="0" applyNumberFormat="1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center" vertical="center" shrinkToFit="1"/>
    </xf>
    <xf numFmtId="3" fontId="7" fillId="3" borderId="8" xfId="0" applyNumberFormat="1" applyFont="1" applyFill="1" applyBorder="1" applyAlignment="1">
      <alignment horizontal="right" vertical="center" wrapText="1"/>
    </xf>
    <xf numFmtId="41" fontId="4" fillId="3" borderId="8" xfId="1" applyFont="1" applyFill="1" applyBorder="1" applyAlignment="1">
      <alignment horizontal="center" vertical="center"/>
    </xf>
    <xf numFmtId="41" fontId="4" fillId="3" borderId="1" xfId="1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4" fillId="3" borderId="1" xfId="1" applyNumberFormat="1" applyFont="1" applyFill="1" applyBorder="1" applyAlignment="1">
      <alignment vertical="center"/>
    </xf>
    <xf numFmtId="41" fontId="4" fillId="3" borderId="8" xfId="1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center" vertical="center" shrinkToFit="1"/>
    </xf>
    <xf numFmtId="3" fontId="4" fillId="3" borderId="8" xfId="0" applyNumberFormat="1" applyFont="1" applyFill="1" applyBorder="1" applyAlignment="1">
      <alignment horizontal="center" vertical="center" shrinkToFit="1"/>
    </xf>
    <xf numFmtId="177" fontId="4" fillId="3" borderId="8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41" fontId="12" fillId="0" borderId="1" xfId="1" applyFont="1" applyBorder="1" applyAlignment="1">
      <alignment horizontal="center" vertical="center"/>
    </xf>
    <xf numFmtId="41" fontId="12" fillId="0" borderId="1" xfId="1" applyFont="1" applyBorder="1">
      <alignment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1" applyFont="1" applyFill="1" applyBorder="1">
      <alignment vertical="center"/>
    </xf>
    <xf numFmtId="41" fontId="12" fillId="0" borderId="1" xfId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shrinkToFit="1"/>
    </xf>
    <xf numFmtId="41" fontId="4" fillId="2" borderId="8" xfId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 shrinkToFit="1"/>
    </xf>
    <xf numFmtId="41" fontId="4" fillId="0" borderId="8" xfId="1" applyFont="1" applyBorder="1" applyAlignment="1">
      <alignment horizontal="right" vertical="center"/>
    </xf>
    <xf numFmtId="41" fontId="4" fillId="0" borderId="8" xfId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>
      <alignment vertical="center"/>
    </xf>
    <xf numFmtId="177" fontId="4" fillId="0" borderId="8" xfId="1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left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7" fontId="4" fillId="0" borderId="8" xfId="1" applyNumberFormat="1" applyFont="1" applyBorder="1" applyAlignment="1">
      <alignment horizontal="right" vertical="center" wrapText="1"/>
    </xf>
    <xf numFmtId="177" fontId="4" fillId="0" borderId="8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NumberFormat="1" applyFont="1" applyBorder="1" applyAlignment="1">
      <alignment horizontal="center" vertical="center" shrinkToFit="1"/>
    </xf>
    <xf numFmtId="177" fontId="4" fillId="0" borderId="8" xfId="1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41" fontId="5" fillId="0" borderId="0" xfId="1" applyFont="1" applyBorder="1" applyAlignment="1">
      <alignment horizontal="right" vertical="center" wrapText="1"/>
    </xf>
    <xf numFmtId="0" fontId="4" fillId="3" borderId="0" xfId="0" applyFont="1" applyFill="1" applyAlignment="1">
      <alignment horizontal="left" vertical="center" wrapText="1"/>
    </xf>
    <xf numFmtId="41" fontId="4" fillId="0" borderId="1" xfId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shrinkToFit="1"/>
    </xf>
    <xf numFmtId="41" fontId="4" fillId="0" borderId="1" xfId="1" applyFont="1" applyBorder="1" applyAlignment="1">
      <alignment horizontal="right" vertical="center" shrinkToFit="1"/>
    </xf>
    <xf numFmtId="3" fontId="4" fillId="0" borderId="1" xfId="0" applyNumberFormat="1" applyFont="1" applyBorder="1" applyAlignment="1">
      <alignment horizontal="right" vertical="center" shrinkToFit="1"/>
    </xf>
    <xf numFmtId="41" fontId="0" fillId="0" borderId="0" xfId="1" applyFont="1" applyAlignment="1">
      <alignment horizontal="right" vertical="center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/>
    </xf>
    <xf numFmtId="3" fontId="12" fillId="0" borderId="8" xfId="0" applyNumberFormat="1" applyFont="1" applyFill="1" applyBorder="1">
      <alignment vertical="center"/>
    </xf>
    <xf numFmtId="3" fontId="12" fillId="0" borderId="8" xfId="0" applyNumberFormat="1" applyFont="1" applyBorder="1">
      <alignment vertical="center"/>
    </xf>
    <xf numFmtId="49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>
      <alignment vertical="center"/>
    </xf>
    <xf numFmtId="0" fontId="12" fillId="0" borderId="8" xfId="0" applyFont="1" applyBorder="1" applyAlignment="1">
      <alignment horizontal="left" vertical="center" wrapText="1"/>
    </xf>
    <xf numFmtId="177" fontId="12" fillId="0" borderId="8" xfId="1" applyNumberFormat="1" applyFont="1" applyBorder="1" applyAlignment="1">
      <alignment horizontal="right" vertical="center"/>
    </xf>
    <xf numFmtId="41" fontId="12" fillId="0" borderId="8" xfId="1" applyFont="1" applyBorder="1" applyAlignment="1">
      <alignment horizontal="right" vertical="center"/>
    </xf>
    <xf numFmtId="0" fontId="12" fillId="0" borderId="8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shrinkToFit="1"/>
    </xf>
    <xf numFmtId="41" fontId="3" fillId="2" borderId="11" xfId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12" fillId="0" borderId="1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12" fillId="3" borderId="12" xfId="0" applyFont="1" applyFill="1" applyBorder="1" applyAlignment="1">
      <alignment horizontal="left" vertical="center" shrinkToFit="1"/>
    </xf>
    <xf numFmtId="0" fontId="4" fillId="3" borderId="12" xfId="0" applyFont="1" applyFill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 wrapText="1" shrinkToFit="1"/>
    </xf>
    <xf numFmtId="0" fontId="12" fillId="3" borderId="12" xfId="0" applyFont="1" applyFill="1" applyBorder="1" applyAlignment="1">
      <alignment horizontal="left" vertical="center" wrapText="1" shrinkToFit="1"/>
    </xf>
    <xf numFmtId="0" fontId="0" fillId="0" borderId="8" xfId="0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3" borderId="10" xfId="0" applyFont="1" applyFill="1" applyBorder="1" applyAlignment="1">
      <alignment horizontal="left" vertical="center" wrapText="1" shrinkToFit="1"/>
    </xf>
    <xf numFmtId="0" fontId="7" fillId="3" borderId="3" xfId="0" applyFont="1" applyFill="1" applyBorder="1" applyAlignment="1">
      <alignment horizontal="left" vertical="center" shrinkToFit="1"/>
    </xf>
    <xf numFmtId="0" fontId="7" fillId="3" borderId="14" xfId="0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wrapText="1" shrinkToFit="1"/>
    </xf>
    <xf numFmtId="0" fontId="4" fillId="3" borderId="14" xfId="0" applyFont="1" applyFill="1" applyBorder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78" fontId="16" fillId="0" borderId="19" xfId="0" applyNumberFormat="1" applyFont="1" applyBorder="1" applyAlignment="1">
      <alignment horizontal="right" vertical="center"/>
    </xf>
    <xf numFmtId="0" fontId="16" fillId="0" borderId="20" xfId="0" applyFont="1" applyBorder="1" applyAlignment="1">
      <alignment horizontal="center" vertical="center"/>
    </xf>
    <xf numFmtId="178" fontId="16" fillId="0" borderId="21" xfId="0" applyNumberFormat="1" applyFont="1" applyBorder="1" applyAlignment="1">
      <alignment horizontal="right" vertical="center"/>
    </xf>
    <xf numFmtId="0" fontId="15" fillId="0" borderId="22" xfId="0" applyFont="1" applyBorder="1" applyAlignment="1">
      <alignment horizontal="center" vertical="center"/>
    </xf>
    <xf numFmtId="178" fontId="15" fillId="0" borderId="23" xfId="0" applyNumberFormat="1" applyFont="1" applyBorder="1">
      <alignment vertical="center"/>
    </xf>
    <xf numFmtId="0" fontId="14" fillId="0" borderId="0" xfId="0" applyFont="1" applyAlignment="1">
      <alignment horizontal="center" vertical="center"/>
    </xf>
  </cellXfs>
  <cellStyles count="5">
    <cellStyle name="쉼표 [0]" xfId="1" builtinId="6"/>
    <cellStyle name="쉼표 [0] 2" xfId="2"/>
    <cellStyle name="표준" xfId="0" builtinId="0"/>
    <cellStyle name="표준 2" xfId="3"/>
    <cellStyle name="하이퍼링크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zoomScaleNormal="100" workbookViewId="0">
      <selection activeCell="B23" sqref="B23"/>
    </sheetView>
  </sheetViews>
  <sheetFormatPr defaultRowHeight="13.5"/>
  <cols>
    <col min="2" max="2" width="33.88671875" customWidth="1"/>
    <col min="3" max="3" width="34.88671875" customWidth="1"/>
  </cols>
  <sheetData>
    <row r="4" spans="2:3" ht="20.25">
      <c r="B4" s="148" t="s">
        <v>398</v>
      </c>
      <c r="C4" s="148"/>
    </row>
    <row r="5" spans="2:3" ht="21" thickBot="1">
      <c r="B5" s="139"/>
      <c r="C5" s="139"/>
    </row>
    <row r="6" spans="2:3" ht="30" customHeight="1" thickBot="1">
      <c r="B6" s="140" t="s">
        <v>389</v>
      </c>
      <c r="C6" s="141" t="s">
        <v>390</v>
      </c>
    </row>
    <row r="7" spans="2:3" ht="30" customHeight="1">
      <c r="B7" s="142" t="s">
        <v>391</v>
      </c>
      <c r="C7" s="143">
        <f>'1학년'!G51</f>
        <v>5053700</v>
      </c>
    </row>
    <row r="8" spans="2:3" ht="30" customHeight="1">
      <c r="B8" s="144" t="s">
        <v>392</v>
      </c>
      <c r="C8" s="145">
        <f>'2학년'!G34</f>
        <v>4788800</v>
      </c>
    </row>
    <row r="9" spans="2:3" ht="30" customHeight="1">
      <c r="B9" s="144" t="s">
        <v>393</v>
      </c>
      <c r="C9" s="145">
        <f>'3학년'!G38</f>
        <v>4719200</v>
      </c>
    </row>
    <row r="10" spans="2:3" ht="30" customHeight="1">
      <c r="B10" s="144" t="s">
        <v>394</v>
      </c>
      <c r="C10" s="145">
        <f>'4학년'!G18</f>
        <v>4713500</v>
      </c>
    </row>
    <row r="11" spans="2:3" ht="30" customHeight="1">
      <c r="B11" s="144" t="s">
        <v>395</v>
      </c>
      <c r="C11" s="145">
        <f>'5학년'!G21</f>
        <v>5399500</v>
      </c>
    </row>
    <row r="12" spans="2:3" ht="30" customHeight="1">
      <c r="B12" s="144" t="s">
        <v>396</v>
      </c>
      <c r="C12" s="145">
        <f>'6학년'!G19</f>
        <v>5436000</v>
      </c>
    </row>
    <row r="13" spans="2:3" ht="30" customHeight="1" thickBot="1">
      <c r="B13" s="146" t="s">
        <v>397</v>
      </c>
      <c r="C13" s="147">
        <f>SUM(C7:C12)</f>
        <v>30110700</v>
      </c>
    </row>
  </sheetData>
  <mergeCells count="1">
    <mergeCell ref="B4:C4"/>
  </mergeCells>
  <phoneticPr fontId="2" type="noConversion"/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selection activeCell="B42" sqref="B42"/>
    </sheetView>
  </sheetViews>
  <sheetFormatPr defaultRowHeight="13.5"/>
  <cols>
    <col min="2" max="2" width="22.33203125" customWidth="1"/>
    <col min="3" max="3" width="14.5546875" customWidth="1"/>
    <col min="4" max="4" width="7.88671875" customWidth="1"/>
    <col min="5" max="5" width="6" customWidth="1"/>
    <col min="6" max="6" width="9.77734375" style="1" customWidth="1"/>
    <col min="7" max="7" width="11.5546875" style="104" bestFit="1" customWidth="1"/>
    <col min="8" max="8" width="11" customWidth="1"/>
    <col min="9" max="9" width="9.44140625" bestFit="1" customWidth="1"/>
    <col min="10" max="10" width="13.44140625" bestFit="1" customWidth="1"/>
  </cols>
  <sheetData>
    <row r="1" spans="1:9" ht="18" customHeight="1">
      <c r="A1" s="120" t="s">
        <v>387</v>
      </c>
      <c r="B1" s="120" t="s">
        <v>280</v>
      </c>
      <c r="C1" s="120" t="s">
        <v>3</v>
      </c>
      <c r="D1" s="120" t="s">
        <v>281</v>
      </c>
      <c r="E1" s="120" t="s">
        <v>282</v>
      </c>
      <c r="F1" s="121" t="s">
        <v>2</v>
      </c>
      <c r="G1" s="121" t="s">
        <v>1</v>
      </c>
      <c r="H1" s="120" t="s">
        <v>0</v>
      </c>
      <c r="I1" s="120" t="s">
        <v>283</v>
      </c>
    </row>
    <row r="2" spans="1:9" ht="18" customHeight="1">
      <c r="A2" s="119">
        <v>1</v>
      </c>
      <c r="B2" s="117" t="s">
        <v>368</v>
      </c>
      <c r="C2" s="6"/>
      <c r="D2" s="6" t="s">
        <v>284</v>
      </c>
      <c r="E2" s="6">
        <v>170</v>
      </c>
      <c r="F2" s="7">
        <v>500</v>
      </c>
      <c r="G2" s="102">
        <f>PRODUCT(E2*F2)</f>
        <v>85000</v>
      </c>
      <c r="H2" s="51" t="s">
        <v>285</v>
      </c>
      <c r="I2" s="101" t="s">
        <v>330</v>
      </c>
    </row>
    <row r="3" spans="1:9" ht="18" customHeight="1">
      <c r="A3" s="119">
        <v>2</v>
      </c>
      <c r="B3" s="117" t="s">
        <v>286</v>
      </c>
      <c r="C3" s="6" t="s">
        <v>287</v>
      </c>
      <c r="D3" s="6" t="s">
        <v>288</v>
      </c>
      <c r="E3" s="6">
        <v>170</v>
      </c>
      <c r="F3" s="7">
        <v>130</v>
      </c>
      <c r="G3" s="102">
        <f t="shared" ref="G3:G50" si="0">PRODUCT(E3*F3)</f>
        <v>22100</v>
      </c>
      <c r="H3" s="51" t="s">
        <v>285</v>
      </c>
      <c r="I3" s="101" t="s">
        <v>330</v>
      </c>
    </row>
    <row r="4" spans="1:9" ht="18" customHeight="1">
      <c r="A4" s="119">
        <v>3</v>
      </c>
      <c r="B4" s="117" t="s">
        <v>289</v>
      </c>
      <c r="C4" s="6" t="s">
        <v>290</v>
      </c>
      <c r="D4" s="6" t="s">
        <v>288</v>
      </c>
      <c r="E4" s="6">
        <v>170</v>
      </c>
      <c r="F4" s="7">
        <v>130</v>
      </c>
      <c r="G4" s="102">
        <f t="shared" si="0"/>
        <v>22100</v>
      </c>
      <c r="H4" s="51" t="s">
        <v>285</v>
      </c>
      <c r="I4" s="101" t="s">
        <v>329</v>
      </c>
    </row>
    <row r="5" spans="1:9" ht="18" customHeight="1">
      <c r="A5" s="119">
        <v>4</v>
      </c>
      <c r="B5" s="117" t="s">
        <v>291</v>
      </c>
      <c r="C5" s="6"/>
      <c r="D5" s="6" t="s">
        <v>292</v>
      </c>
      <c r="E5" s="6">
        <v>170</v>
      </c>
      <c r="F5" s="7">
        <v>1500</v>
      </c>
      <c r="G5" s="102">
        <f t="shared" si="0"/>
        <v>255000</v>
      </c>
      <c r="H5" s="51" t="s">
        <v>285</v>
      </c>
      <c r="I5" s="101" t="s">
        <v>329</v>
      </c>
    </row>
    <row r="6" spans="1:9" ht="18" customHeight="1">
      <c r="A6" s="119">
        <v>5</v>
      </c>
      <c r="B6" s="117" t="s">
        <v>293</v>
      </c>
      <c r="C6" s="6"/>
      <c r="D6" s="6" t="s">
        <v>292</v>
      </c>
      <c r="E6" s="6">
        <v>84</v>
      </c>
      <c r="F6" s="7">
        <v>500</v>
      </c>
      <c r="G6" s="102">
        <f t="shared" si="0"/>
        <v>42000</v>
      </c>
      <c r="H6" s="51" t="s">
        <v>285</v>
      </c>
      <c r="I6" s="101" t="s">
        <v>329</v>
      </c>
    </row>
    <row r="7" spans="1:9" ht="18" customHeight="1">
      <c r="A7" s="119">
        <v>6</v>
      </c>
      <c r="B7" s="117" t="s">
        <v>294</v>
      </c>
      <c r="C7" s="6" t="s">
        <v>295</v>
      </c>
      <c r="D7" s="6" t="s">
        <v>292</v>
      </c>
      <c r="E7" s="6">
        <v>170</v>
      </c>
      <c r="F7" s="7">
        <v>250</v>
      </c>
      <c r="G7" s="102">
        <f t="shared" si="0"/>
        <v>42500</v>
      </c>
      <c r="H7" s="51" t="s">
        <v>285</v>
      </c>
      <c r="I7" s="101" t="s">
        <v>329</v>
      </c>
    </row>
    <row r="8" spans="1:9" ht="18" customHeight="1">
      <c r="A8" s="119">
        <v>7</v>
      </c>
      <c r="B8" s="117" t="s">
        <v>296</v>
      </c>
      <c r="C8" s="6" t="s">
        <v>297</v>
      </c>
      <c r="D8" s="6" t="s">
        <v>292</v>
      </c>
      <c r="E8" s="6">
        <v>7</v>
      </c>
      <c r="F8" s="7">
        <v>5000</v>
      </c>
      <c r="G8" s="102">
        <f t="shared" si="0"/>
        <v>35000</v>
      </c>
      <c r="H8" s="51" t="s">
        <v>285</v>
      </c>
      <c r="I8" s="101" t="s">
        <v>329</v>
      </c>
    </row>
    <row r="9" spans="1:9" ht="18" customHeight="1">
      <c r="A9" s="119">
        <v>8</v>
      </c>
      <c r="B9" s="117" t="s">
        <v>298</v>
      </c>
      <c r="C9" s="6" t="s">
        <v>299</v>
      </c>
      <c r="D9" s="6" t="s">
        <v>42</v>
      </c>
      <c r="E9" s="6">
        <v>7</v>
      </c>
      <c r="F9" s="7">
        <v>5000</v>
      </c>
      <c r="G9" s="102">
        <f t="shared" si="0"/>
        <v>35000</v>
      </c>
      <c r="H9" s="51" t="s">
        <v>285</v>
      </c>
      <c r="I9" s="101" t="s">
        <v>329</v>
      </c>
    </row>
    <row r="10" spans="1:9" ht="18" customHeight="1">
      <c r="A10" s="119">
        <v>9</v>
      </c>
      <c r="B10" s="117" t="s">
        <v>300</v>
      </c>
      <c r="C10" s="6" t="s">
        <v>299</v>
      </c>
      <c r="D10" s="6" t="s">
        <v>292</v>
      </c>
      <c r="E10" s="6">
        <v>7</v>
      </c>
      <c r="F10" s="7">
        <v>5000</v>
      </c>
      <c r="G10" s="102">
        <f t="shared" si="0"/>
        <v>35000</v>
      </c>
      <c r="H10" s="51" t="s">
        <v>285</v>
      </c>
      <c r="I10" s="101" t="s">
        <v>329</v>
      </c>
    </row>
    <row r="11" spans="1:9" ht="18" customHeight="1">
      <c r="A11" s="119">
        <v>10</v>
      </c>
      <c r="B11" s="117" t="s">
        <v>301</v>
      </c>
      <c r="C11" s="6" t="s">
        <v>299</v>
      </c>
      <c r="D11" s="6" t="s">
        <v>292</v>
      </c>
      <c r="E11" s="6">
        <v>7</v>
      </c>
      <c r="F11" s="7">
        <v>5000</v>
      </c>
      <c r="G11" s="102">
        <f t="shared" si="0"/>
        <v>35000</v>
      </c>
      <c r="H11" s="51" t="s">
        <v>285</v>
      </c>
      <c r="I11" s="101" t="s">
        <v>329</v>
      </c>
    </row>
    <row r="12" spans="1:9" ht="18" customHeight="1">
      <c r="A12" s="119">
        <v>11</v>
      </c>
      <c r="B12" s="117" t="s">
        <v>400</v>
      </c>
      <c r="C12" s="6"/>
      <c r="D12" s="6" t="s">
        <v>302</v>
      </c>
      <c r="E12" s="6">
        <v>7</v>
      </c>
      <c r="F12" s="7">
        <v>9000</v>
      </c>
      <c r="G12" s="102">
        <f t="shared" si="0"/>
        <v>63000</v>
      </c>
      <c r="H12" s="51" t="s">
        <v>285</v>
      </c>
      <c r="I12" s="101" t="s">
        <v>329</v>
      </c>
    </row>
    <row r="13" spans="1:9" ht="18" customHeight="1">
      <c r="A13" s="119">
        <v>12</v>
      </c>
      <c r="B13" s="117" t="s">
        <v>303</v>
      </c>
      <c r="C13" s="6"/>
      <c r="D13" s="6"/>
      <c r="E13" s="6">
        <v>170</v>
      </c>
      <c r="F13" s="7">
        <v>1800</v>
      </c>
      <c r="G13" s="102">
        <f t="shared" si="0"/>
        <v>306000</v>
      </c>
      <c r="H13" s="51" t="s">
        <v>304</v>
      </c>
      <c r="I13" s="101" t="s">
        <v>329</v>
      </c>
    </row>
    <row r="14" spans="1:9" ht="18" customHeight="1">
      <c r="A14" s="119">
        <v>13</v>
      </c>
      <c r="B14" s="117" t="s">
        <v>305</v>
      </c>
      <c r="C14" s="6" t="s">
        <v>306</v>
      </c>
      <c r="D14" s="6" t="s">
        <v>284</v>
      </c>
      <c r="E14" s="6">
        <v>170</v>
      </c>
      <c r="F14" s="7">
        <v>1800</v>
      </c>
      <c r="G14" s="102">
        <f t="shared" si="0"/>
        <v>306000</v>
      </c>
      <c r="H14" s="51" t="s">
        <v>307</v>
      </c>
      <c r="I14" s="101" t="s">
        <v>329</v>
      </c>
    </row>
    <row r="15" spans="1:9" ht="27" customHeight="1">
      <c r="A15" s="119">
        <v>14</v>
      </c>
      <c r="B15" s="118" t="s">
        <v>369</v>
      </c>
      <c r="C15" s="6" t="s">
        <v>308</v>
      </c>
      <c r="D15" s="6" t="s">
        <v>309</v>
      </c>
      <c r="E15" s="6">
        <v>28</v>
      </c>
      <c r="F15" s="7">
        <v>1800</v>
      </c>
      <c r="G15" s="102">
        <f t="shared" si="0"/>
        <v>50400</v>
      </c>
      <c r="H15" s="51" t="s">
        <v>285</v>
      </c>
      <c r="I15" s="101" t="s">
        <v>329</v>
      </c>
    </row>
    <row r="16" spans="1:9" ht="35.25" customHeight="1">
      <c r="A16" s="119">
        <v>15</v>
      </c>
      <c r="B16" s="118" t="s">
        <v>370</v>
      </c>
      <c r="C16" s="6" t="s">
        <v>308</v>
      </c>
      <c r="D16" s="6" t="s">
        <v>309</v>
      </c>
      <c r="E16" s="6">
        <v>28</v>
      </c>
      <c r="F16" s="7">
        <v>1800</v>
      </c>
      <c r="G16" s="102">
        <f t="shared" si="0"/>
        <v>50400</v>
      </c>
      <c r="H16" s="51" t="s">
        <v>285</v>
      </c>
      <c r="I16" s="101" t="s">
        <v>329</v>
      </c>
    </row>
    <row r="17" spans="1:9" ht="18" customHeight="1">
      <c r="A17" s="119">
        <v>16</v>
      </c>
      <c r="B17" s="117" t="s">
        <v>310</v>
      </c>
      <c r="C17" s="6"/>
      <c r="D17" s="6" t="s">
        <v>302</v>
      </c>
      <c r="E17" s="6">
        <v>7</v>
      </c>
      <c r="F17" s="7">
        <v>9000</v>
      </c>
      <c r="G17" s="102">
        <f t="shared" si="0"/>
        <v>63000</v>
      </c>
      <c r="H17" s="51" t="s">
        <v>285</v>
      </c>
      <c r="I17" s="101" t="s">
        <v>329</v>
      </c>
    </row>
    <row r="18" spans="1:9" ht="18" customHeight="1">
      <c r="A18" s="119">
        <v>17</v>
      </c>
      <c r="B18" s="117" t="s">
        <v>399</v>
      </c>
      <c r="C18" s="6"/>
      <c r="D18" s="6" t="s">
        <v>302</v>
      </c>
      <c r="E18" s="6">
        <v>7</v>
      </c>
      <c r="F18" s="7">
        <v>9000</v>
      </c>
      <c r="G18" s="102">
        <f t="shared" si="0"/>
        <v>63000</v>
      </c>
      <c r="H18" s="51" t="s">
        <v>285</v>
      </c>
      <c r="I18" s="101" t="s">
        <v>329</v>
      </c>
    </row>
    <row r="19" spans="1:9" ht="18" customHeight="1">
      <c r="A19" s="119">
        <v>18</v>
      </c>
      <c r="B19" s="117" t="s">
        <v>311</v>
      </c>
      <c r="C19" s="6"/>
      <c r="D19" s="6" t="s">
        <v>312</v>
      </c>
      <c r="E19" s="6">
        <v>7</v>
      </c>
      <c r="F19" s="7">
        <v>9000</v>
      </c>
      <c r="G19" s="102">
        <f t="shared" si="0"/>
        <v>63000</v>
      </c>
      <c r="H19" s="51" t="s">
        <v>285</v>
      </c>
      <c r="I19" s="101" t="s">
        <v>329</v>
      </c>
    </row>
    <row r="20" spans="1:9" ht="18" customHeight="1">
      <c r="A20" s="119">
        <v>19</v>
      </c>
      <c r="B20" s="117" t="s">
        <v>313</v>
      </c>
      <c r="C20" s="6"/>
      <c r="D20" s="6" t="s">
        <v>284</v>
      </c>
      <c r="E20" s="6">
        <v>21</v>
      </c>
      <c r="F20" s="7">
        <v>3500</v>
      </c>
      <c r="G20" s="102">
        <f t="shared" si="0"/>
        <v>73500</v>
      </c>
      <c r="H20" s="51" t="s">
        <v>285</v>
      </c>
      <c r="I20" s="101" t="s">
        <v>329</v>
      </c>
    </row>
    <row r="21" spans="1:9" ht="18" customHeight="1">
      <c r="A21" s="119">
        <v>20</v>
      </c>
      <c r="B21" s="117" t="s">
        <v>314</v>
      </c>
      <c r="C21" s="6"/>
      <c r="D21" s="6" t="s">
        <v>284</v>
      </c>
      <c r="E21" s="6">
        <v>170</v>
      </c>
      <c r="F21" s="100">
        <v>1700</v>
      </c>
      <c r="G21" s="102">
        <f t="shared" si="0"/>
        <v>289000</v>
      </c>
      <c r="H21" s="51" t="s">
        <v>285</v>
      </c>
      <c r="I21" s="101" t="s">
        <v>329</v>
      </c>
    </row>
    <row r="22" spans="1:9" ht="18" customHeight="1">
      <c r="A22" s="119">
        <v>21</v>
      </c>
      <c r="B22" s="117" t="s">
        <v>315</v>
      </c>
      <c r="C22" s="6" t="s">
        <v>316</v>
      </c>
      <c r="D22" s="6" t="s">
        <v>284</v>
      </c>
      <c r="E22" s="6">
        <v>7</v>
      </c>
      <c r="F22" s="2">
        <v>4800</v>
      </c>
      <c r="G22" s="102">
        <f t="shared" si="0"/>
        <v>33600</v>
      </c>
      <c r="H22" s="51" t="s">
        <v>285</v>
      </c>
      <c r="I22" s="101" t="s">
        <v>329</v>
      </c>
    </row>
    <row r="23" spans="1:9" ht="18" customHeight="1">
      <c r="A23" s="119">
        <v>22</v>
      </c>
      <c r="B23" s="117" t="s">
        <v>317</v>
      </c>
      <c r="C23" s="6" t="s">
        <v>318</v>
      </c>
      <c r="D23" s="6"/>
      <c r="E23" s="6">
        <v>28</v>
      </c>
      <c r="F23" s="2">
        <v>4400</v>
      </c>
      <c r="G23" s="102">
        <f t="shared" si="0"/>
        <v>123200</v>
      </c>
      <c r="H23" s="51" t="s">
        <v>285</v>
      </c>
      <c r="I23" s="101" t="s">
        <v>329</v>
      </c>
    </row>
    <row r="24" spans="1:9" ht="18" customHeight="1">
      <c r="A24" s="119">
        <v>23</v>
      </c>
      <c r="B24" s="117" t="s">
        <v>319</v>
      </c>
      <c r="C24" s="6" t="s">
        <v>320</v>
      </c>
      <c r="D24" s="6" t="s">
        <v>321</v>
      </c>
      <c r="E24" s="6">
        <v>7</v>
      </c>
      <c r="F24" s="7">
        <v>10000</v>
      </c>
      <c r="G24" s="102">
        <f t="shared" si="0"/>
        <v>70000</v>
      </c>
      <c r="H24" s="51" t="s">
        <v>285</v>
      </c>
      <c r="I24" s="101" t="s">
        <v>329</v>
      </c>
    </row>
    <row r="25" spans="1:9" ht="18" customHeight="1">
      <c r="A25" s="119">
        <v>24</v>
      </c>
      <c r="B25" s="117" t="s">
        <v>322</v>
      </c>
      <c r="C25" s="6" t="s">
        <v>323</v>
      </c>
      <c r="D25" s="6" t="s">
        <v>284</v>
      </c>
      <c r="E25" s="6">
        <v>7</v>
      </c>
      <c r="F25" s="100">
        <v>26400</v>
      </c>
      <c r="G25" s="102">
        <f t="shared" si="0"/>
        <v>184800</v>
      </c>
      <c r="H25" s="51" t="s">
        <v>285</v>
      </c>
      <c r="I25" s="101" t="s">
        <v>329</v>
      </c>
    </row>
    <row r="26" spans="1:9" ht="18" customHeight="1">
      <c r="A26" s="119">
        <v>25</v>
      </c>
      <c r="B26" s="117" t="s">
        <v>324</v>
      </c>
      <c r="C26" s="6" t="s">
        <v>325</v>
      </c>
      <c r="D26" s="6" t="s">
        <v>288</v>
      </c>
      <c r="E26" s="6">
        <v>340</v>
      </c>
      <c r="F26" s="100">
        <v>50</v>
      </c>
      <c r="G26" s="102">
        <f t="shared" si="0"/>
        <v>17000</v>
      </c>
      <c r="H26" s="51" t="s">
        <v>285</v>
      </c>
      <c r="I26" s="101" t="s">
        <v>329</v>
      </c>
    </row>
    <row r="27" spans="1:9" ht="18" customHeight="1">
      <c r="A27" s="119">
        <v>26</v>
      </c>
      <c r="B27" s="117" t="s">
        <v>326</v>
      </c>
      <c r="C27" s="6" t="s">
        <v>327</v>
      </c>
      <c r="D27" s="6" t="s">
        <v>328</v>
      </c>
      <c r="E27" s="6">
        <v>21</v>
      </c>
      <c r="F27" s="100">
        <v>25000</v>
      </c>
      <c r="G27" s="102">
        <f t="shared" si="0"/>
        <v>525000</v>
      </c>
      <c r="H27" s="51" t="s">
        <v>285</v>
      </c>
      <c r="I27" s="101" t="s">
        <v>329</v>
      </c>
    </row>
    <row r="28" spans="1:9" ht="18" customHeight="1">
      <c r="A28" s="119">
        <v>27</v>
      </c>
      <c r="B28" s="117" t="s">
        <v>331</v>
      </c>
      <c r="C28" s="6" t="s">
        <v>332</v>
      </c>
      <c r="D28" s="6" t="s">
        <v>333</v>
      </c>
      <c r="E28" s="7">
        <v>14</v>
      </c>
      <c r="F28" s="7">
        <v>2000</v>
      </c>
      <c r="G28" s="103">
        <f t="shared" si="0"/>
        <v>28000</v>
      </c>
      <c r="H28" s="51" t="s">
        <v>285</v>
      </c>
      <c r="I28" s="101" t="s">
        <v>367</v>
      </c>
    </row>
    <row r="29" spans="1:9" ht="18" customHeight="1">
      <c r="A29" s="119">
        <v>28</v>
      </c>
      <c r="B29" s="117" t="s">
        <v>334</v>
      </c>
      <c r="C29" s="6" t="s">
        <v>332</v>
      </c>
      <c r="D29" s="6" t="s">
        <v>333</v>
      </c>
      <c r="E29" s="7">
        <v>7</v>
      </c>
      <c r="F29" s="7">
        <v>2000</v>
      </c>
      <c r="G29" s="103">
        <f t="shared" si="0"/>
        <v>14000</v>
      </c>
      <c r="H29" s="51" t="s">
        <v>285</v>
      </c>
      <c r="I29" s="101" t="s">
        <v>367</v>
      </c>
    </row>
    <row r="30" spans="1:9" ht="18" customHeight="1">
      <c r="A30" s="119">
        <v>29</v>
      </c>
      <c r="B30" s="117" t="s">
        <v>335</v>
      </c>
      <c r="C30" s="6" t="s">
        <v>336</v>
      </c>
      <c r="D30" s="6" t="s">
        <v>333</v>
      </c>
      <c r="E30" s="7">
        <v>14</v>
      </c>
      <c r="F30" s="7">
        <v>2000</v>
      </c>
      <c r="G30" s="103">
        <f t="shared" si="0"/>
        <v>28000</v>
      </c>
      <c r="H30" s="51" t="s">
        <v>285</v>
      </c>
      <c r="I30" s="101" t="s">
        <v>366</v>
      </c>
    </row>
    <row r="31" spans="1:9" ht="18" customHeight="1">
      <c r="A31" s="119">
        <v>30</v>
      </c>
      <c r="B31" s="117" t="s">
        <v>337</v>
      </c>
      <c r="C31" s="6" t="s">
        <v>332</v>
      </c>
      <c r="D31" s="6" t="s">
        <v>333</v>
      </c>
      <c r="E31" s="7">
        <v>7</v>
      </c>
      <c r="F31" s="7">
        <v>2000</v>
      </c>
      <c r="G31" s="103">
        <f t="shared" si="0"/>
        <v>14000</v>
      </c>
      <c r="H31" s="51" t="s">
        <v>285</v>
      </c>
      <c r="I31" s="101" t="s">
        <v>366</v>
      </c>
    </row>
    <row r="32" spans="1:9" ht="18" customHeight="1">
      <c r="A32" s="119">
        <v>31</v>
      </c>
      <c r="B32" s="117" t="s">
        <v>324</v>
      </c>
      <c r="C32" s="6" t="s">
        <v>325</v>
      </c>
      <c r="D32" s="6" t="s">
        <v>288</v>
      </c>
      <c r="E32" s="7">
        <v>170</v>
      </c>
      <c r="F32" s="7">
        <v>50</v>
      </c>
      <c r="G32" s="103">
        <f t="shared" si="0"/>
        <v>8500</v>
      </c>
      <c r="H32" s="51" t="s">
        <v>285</v>
      </c>
      <c r="I32" s="101" t="s">
        <v>366</v>
      </c>
    </row>
    <row r="33" spans="1:9" ht="18" customHeight="1">
      <c r="A33" s="119">
        <v>32</v>
      </c>
      <c r="B33" s="117" t="s">
        <v>324</v>
      </c>
      <c r="C33" s="6" t="s">
        <v>338</v>
      </c>
      <c r="D33" s="6" t="s">
        <v>288</v>
      </c>
      <c r="E33" s="7">
        <v>28</v>
      </c>
      <c r="F33" s="7">
        <v>550</v>
      </c>
      <c r="G33" s="103">
        <f t="shared" si="0"/>
        <v>15400</v>
      </c>
      <c r="H33" s="51" t="s">
        <v>285</v>
      </c>
      <c r="I33" s="101" t="s">
        <v>366</v>
      </c>
    </row>
    <row r="34" spans="1:9" ht="18" customHeight="1">
      <c r="A34" s="119">
        <v>33</v>
      </c>
      <c r="B34" s="117" t="s">
        <v>339</v>
      </c>
      <c r="C34" s="6" t="s">
        <v>340</v>
      </c>
      <c r="D34" s="6" t="s">
        <v>321</v>
      </c>
      <c r="E34" s="7">
        <v>7</v>
      </c>
      <c r="F34" s="7">
        <v>20000</v>
      </c>
      <c r="G34" s="103">
        <f t="shared" si="0"/>
        <v>140000</v>
      </c>
      <c r="H34" s="51" t="s">
        <v>285</v>
      </c>
      <c r="I34" s="101" t="s">
        <v>366</v>
      </c>
    </row>
    <row r="35" spans="1:9" ht="18" customHeight="1">
      <c r="A35" s="119">
        <v>34</v>
      </c>
      <c r="B35" s="117" t="s">
        <v>341</v>
      </c>
      <c r="C35" s="6" t="s">
        <v>342</v>
      </c>
      <c r="D35" s="6" t="s">
        <v>284</v>
      </c>
      <c r="E35" s="7">
        <v>170</v>
      </c>
      <c r="F35" s="7">
        <v>500</v>
      </c>
      <c r="G35" s="103">
        <f t="shared" si="0"/>
        <v>85000</v>
      </c>
      <c r="H35" s="51" t="s">
        <v>285</v>
      </c>
      <c r="I35" s="101" t="s">
        <v>366</v>
      </c>
    </row>
    <row r="36" spans="1:9" ht="18" customHeight="1">
      <c r="A36" s="119">
        <v>35</v>
      </c>
      <c r="B36" s="117" t="s">
        <v>343</v>
      </c>
      <c r="C36" s="6" t="s">
        <v>344</v>
      </c>
      <c r="D36" s="6" t="s">
        <v>333</v>
      </c>
      <c r="E36" s="7">
        <v>21</v>
      </c>
      <c r="F36" s="7">
        <v>7500</v>
      </c>
      <c r="G36" s="103">
        <f t="shared" si="0"/>
        <v>157500</v>
      </c>
      <c r="H36" s="51" t="s">
        <v>285</v>
      </c>
      <c r="I36" s="101" t="s">
        <v>366</v>
      </c>
    </row>
    <row r="37" spans="1:9" ht="18" customHeight="1">
      <c r="A37" s="119">
        <v>36</v>
      </c>
      <c r="B37" s="117" t="s">
        <v>345</v>
      </c>
      <c r="C37" s="6" t="s">
        <v>346</v>
      </c>
      <c r="D37" s="6" t="s">
        <v>333</v>
      </c>
      <c r="E37" s="7">
        <v>7</v>
      </c>
      <c r="F37" s="7">
        <v>1000</v>
      </c>
      <c r="G37" s="103">
        <f t="shared" si="0"/>
        <v>7000</v>
      </c>
      <c r="H37" s="51" t="s">
        <v>285</v>
      </c>
      <c r="I37" s="101" t="s">
        <v>366</v>
      </c>
    </row>
    <row r="38" spans="1:9" ht="18" customHeight="1">
      <c r="A38" s="119">
        <v>37</v>
      </c>
      <c r="B38" s="117" t="s">
        <v>347</v>
      </c>
      <c r="C38" s="6"/>
      <c r="D38" s="6" t="s">
        <v>333</v>
      </c>
      <c r="E38" s="7">
        <v>7</v>
      </c>
      <c r="F38" s="7">
        <v>2000</v>
      </c>
      <c r="G38" s="103">
        <f t="shared" si="0"/>
        <v>14000</v>
      </c>
      <c r="H38" s="51" t="s">
        <v>285</v>
      </c>
      <c r="I38" s="101" t="s">
        <v>366</v>
      </c>
    </row>
    <row r="39" spans="1:9" ht="18" customHeight="1">
      <c r="A39" s="119">
        <v>38</v>
      </c>
      <c r="B39" s="117" t="s">
        <v>348</v>
      </c>
      <c r="C39" s="6"/>
      <c r="D39" s="6" t="s">
        <v>333</v>
      </c>
      <c r="E39" s="7">
        <v>7</v>
      </c>
      <c r="F39" s="7">
        <v>1000</v>
      </c>
      <c r="G39" s="103">
        <f t="shared" si="0"/>
        <v>7000</v>
      </c>
      <c r="H39" s="51" t="s">
        <v>285</v>
      </c>
      <c r="I39" s="101" t="s">
        <v>366</v>
      </c>
    </row>
    <row r="40" spans="1:9" ht="18" customHeight="1">
      <c r="A40" s="119">
        <v>39</v>
      </c>
      <c r="B40" s="117" t="s">
        <v>349</v>
      </c>
      <c r="C40" s="6" t="s">
        <v>350</v>
      </c>
      <c r="D40" s="6" t="s">
        <v>321</v>
      </c>
      <c r="E40" s="7">
        <v>170</v>
      </c>
      <c r="F40" s="7">
        <v>3000</v>
      </c>
      <c r="G40" s="103">
        <f t="shared" si="0"/>
        <v>510000</v>
      </c>
      <c r="H40" s="51" t="s">
        <v>285</v>
      </c>
      <c r="I40" s="101" t="s">
        <v>366</v>
      </c>
    </row>
    <row r="41" spans="1:9" ht="18" customHeight="1">
      <c r="A41" s="119">
        <v>40</v>
      </c>
      <c r="B41" s="117" t="s">
        <v>351</v>
      </c>
      <c r="C41" s="6" t="s">
        <v>352</v>
      </c>
      <c r="D41" s="6" t="s">
        <v>333</v>
      </c>
      <c r="E41" s="7">
        <v>42</v>
      </c>
      <c r="F41" s="7">
        <v>2000</v>
      </c>
      <c r="G41" s="103">
        <f t="shared" si="0"/>
        <v>84000</v>
      </c>
      <c r="H41" s="51" t="s">
        <v>285</v>
      </c>
      <c r="I41" s="101" t="s">
        <v>366</v>
      </c>
    </row>
    <row r="42" spans="1:9" ht="18" customHeight="1">
      <c r="A42" s="119">
        <v>41</v>
      </c>
      <c r="B42" s="117" t="s">
        <v>353</v>
      </c>
      <c r="C42" s="6" t="s">
        <v>354</v>
      </c>
      <c r="D42" s="6" t="s">
        <v>355</v>
      </c>
      <c r="E42" s="7">
        <v>7</v>
      </c>
      <c r="F42" s="7">
        <v>4000</v>
      </c>
      <c r="G42" s="103">
        <f t="shared" si="0"/>
        <v>28000</v>
      </c>
      <c r="H42" s="51" t="s">
        <v>285</v>
      </c>
      <c r="I42" s="101" t="s">
        <v>366</v>
      </c>
    </row>
    <row r="43" spans="1:9" ht="18" customHeight="1">
      <c r="A43" s="119">
        <v>42</v>
      </c>
      <c r="B43" s="117" t="s">
        <v>356</v>
      </c>
      <c r="C43" s="6" t="s">
        <v>354</v>
      </c>
      <c r="D43" s="6" t="s">
        <v>355</v>
      </c>
      <c r="E43" s="7">
        <v>7</v>
      </c>
      <c r="F43" s="7">
        <v>4000</v>
      </c>
      <c r="G43" s="103">
        <f t="shared" si="0"/>
        <v>28000</v>
      </c>
      <c r="H43" s="51" t="s">
        <v>285</v>
      </c>
      <c r="I43" s="101" t="s">
        <v>366</v>
      </c>
    </row>
    <row r="44" spans="1:9" ht="18" customHeight="1">
      <c r="A44" s="119">
        <v>43</v>
      </c>
      <c r="B44" s="117" t="s">
        <v>357</v>
      </c>
      <c r="C44" s="6" t="s">
        <v>354</v>
      </c>
      <c r="D44" s="6" t="s">
        <v>355</v>
      </c>
      <c r="E44" s="7">
        <v>7</v>
      </c>
      <c r="F44" s="7">
        <v>4000</v>
      </c>
      <c r="G44" s="103">
        <f t="shared" si="0"/>
        <v>28000</v>
      </c>
      <c r="H44" s="51" t="s">
        <v>285</v>
      </c>
      <c r="I44" s="101" t="s">
        <v>366</v>
      </c>
    </row>
    <row r="45" spans="1:9" ht="18" customHeight="1">
      <c r="A45" s="119">
        <v>44</v>
      </c>
      <c r="B45" s="117" t="s">
        <v>358</v>
      </c>
      <c r="C45" s="6" t="s">
        <v>359</v>
      </c>
      <c r="D45" s="6" t="s">
        <v>284</v>
      </c>
      <c r="E45" s="6">
        <v>42</v>
      </c>
      <c r="F45" s="7">
        <v>1000</v>
      </c>
      <c r="G45" s="102">
        <f t="shared" si="0"/>
        <v>42000</v>
      </c>
      <c r="H45" s="51" t="s">
        <v>285</v>
      </c>
      <c r="I45" s="101" t="s">
        <v>366</v>
      </c>
    </row>
    <row r="46" spans="1:9" ht="42" customHeight="1">
      <c r="A46" s="119">
        <v>45</v>
      </c>
      <c r="B46" s="118" t="s">
        <v>371</v>
      </c>
      <c r="C46" s="6" t="s">
        <v>360</v>
      </c>
      <c r="D46" s="6" t="s">
        <v>288</v>
      </c>
      <c r="E46" s="7">
        <v>680</v>
      </c>
      <c r="F46" s="7">
        <v>90</v>
      </c>
      <c r="G46" s="103">
        <f t="shared" si="0"/>
        <v>61200</v>
      </c>
      <c r="H46" s="51" t="s">
        <v>285</v>
      </c>
      <c r="I46" s="101" t="s">
        <v>366</v>
      </c>
    </row>
    <row r="47" spans="1:9" ht="18" customHeight="1">
      <c r="A47" s="119">
        <v>46</v>
      </c>
      <c r="B47" s="117" t="s">
        <v>372</v>
      </c>
      <c r="C47" s="6" t="s">
        <v>361</v>
      </c>
      <c r="D47" s="6" t="s">
        <v>333</v>
      </c>
      <c r="E47" s="7">
        <v>42</v>
      </c>
      <c r="F47" s="7">
        <v>5000</v>
      </c>
      <c r="G47" s="103">
        <f t="shared" si="0"/>
        <v>210000</v>
      </c>
      <c r="H47" s="51" t="s">
        <v>285</v>
      </c>
      <c r="I47" s="101" t="s">
        <v>366</v>
      </c>
    </row>
    <row r="48" spans="1:9" ht="18" customHeight="1">
      <c r="A48" s="119">
        <v>47</v>
      </c>
      <c r="B48" s="117" t="s">
        <v>362</v>
      </c>
      <c r="C48" s="6" t="s">
        <v>363</v>
      </c>
      <c r="D48" s="6" t="s">
        <v>284</v>
      </c>
      <c r="E48" s="7">
        <v>170</v>
      </c>
      <c r="F48" s="7">
        <v>1050</v>
      </c>
      <c r="G48" s="103">
        <f t="shared" si="0"/>
        <v>178500</v>
      </c>
      <c r="H48" s="51" t="s">
        <v>285</v>
      </c>
      <c r="I48" s="101" t="s">
        <v>366</v>
      </c>
    </row>
    <row r="49" spans="1:9" ht="34.5" customHeight="1">
      <c r="A49" s="119">
        <v>48</v>
      </c>
      <c r="B49" s="118" t="s">
        <v>373</v>
      </c>
      <c r="C49" s="6" t="s">
        <v>364</v>
      </c>
      <c r="D49" s="6" t="s">
        <v>321</v>
      </c>
      <c r="E49" s="7">
        <v>14</v>
      </c>
      <c r="F49" s="7">
        <v>24000</v>
      </c>
      <c r="G49" s="103">
        <f t="shared" si="0"/>
        <v>336000</v>
      </c>
      <c r="H49" s="51" t="s">
        <v>285</v>
      </c>
      <c r="I49" s="101" t="s">
        <v>366</v>
      </c>
    </row>
    <row r="50" spans="1:9" ht="18" customHeight="1">
      <c r="A50" s="119">
        <v>49</v>
      </c>
      <c r="B50" s="117" t="s">
        <v>365</v>
      </c>
      <c r="C50" s="6"/>
      <c r="D50" s="6" t="s">
        <v>321</v>
      </c>
      <c r="E50" s="7">
        <v>14</v>
      </c>
      <c r="F50" s="7">
        <v>10000</v>
      </c>
      <c r="G50" s="103">
        <f t="shared" si="0"/>
        <v>140000</v>
      </c>
      <c r="H50" s="8" t="s">
        <v>374</v>
      </c>
      <c r="I50" s="101" t="s">
        <v>366</v>
      </c>
    </row>
    <row r="51" spans="1:9" ht="33" customHeight="1">
      <c r="G51" s="104">
        <f>SUM(G2:G50)</f>
        <v>5053700</v>
      </c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0" zoomScaleNormal="100" workbookViewId="0">
      <selection activeCell="E13" sqref="E13"/>
    </sheetView>
  </sheetViews>
  <sheetFormatPr defaultRowHeight="13.5"/>
  <cols>
    <col min="2" max="2" width="20.109375" customWidth="1"/>
    <col min="3" max="3" width="15.88671875" customWidth="1"/>
    <col min="4" max="5" width="6" customWidth="1"/>
    <col min="6" max="6" width="9.77734375" style="1" customWidth="1"/>
    <col min="7" max="7" width="11.5546875" style="1" bestFit="1" customWidth="1"/>
    <col min="8" max="8" width="10.88671875" customWidth="1"/>
    <col min="9" max="9" width="9.44140625" bestFit="1" customWidth="1"/>
    <col min="10" max="10" width="10.21875" bestFit="1" customWidth="1"/>
  </cols>
  <sheetData>
    <row r="1" spans="1:10" ht="18" customHeight="1">
      <c r="A1" s="22" t="s">
        <v>388</v>
      </c>
      <c r="B1" s="22" t="s">
        <v>4</v>
      </c>
      <c r="C1" s="22" t="s">
        <v>3</v>
      </c>
      <c r="D1" s="22" t="s">
        <v>5</v>
      </c>
      <c r="E1" s="22" t="s">
        <v>6</v>
      </c>
      <c r="F1" s="23" t="s">
        <v>2</v>
      </c>
      <c r="G1" s="23" t="s">
        <v>1</v>
      </c>
      <c r="H1" s="22" t="s">
        <v>0</v>
      </c>
      <c r="I1" s="21" t="s">
        <v>9</v>
      </c>
    </row>
    <row r="2" spans="1:10" ht="18" customHeight="1">
      <c r="A2" s="122">
        <v>1</v>
      </c>
      <c r="B2" s="28" t="s">
        <v>72</v>
      </c>
      <c r="C2" s="28" t="s">
        <v>73</v>
      </c>
      <c r="D2" s="20" t="s">
        <v>10</v>
      </c>
      <c r="E2" s="29">
        <v>170</v>
      </c>
      <c r="F2" s="30">
        <v>3000</v>
      </c>
      <c r="G2" s="31">
        <f>PRODUCT(E2*F2)</f>
        <v>510000</v>
      </c>
      <c r="H2" s="20" t="s">
        <v>11</v>
      </c>
      <c r="I2" s="27" t="s">
        <v>93</v>
      </c>
      <c r="J2" s="16"/>
    </row>
    <row r="3" spans="1:10" ht="18" customHeight="1">
      <c r="A3" s="122">
        <v>2</v>
      </c>
      <c r="B3" s="32" t="s">
        <v>15</v>
      </c>
      <c r="C3" s="28" t="s">
        <v>16</v>
      </c>
      <c r="D3" s="20" t="s">
        <v>17</v>
      </c>
      <c r="E3" s="29">
        <v>560</v>
      </c>
      <c r="F3" s="30">
        <v>120</v>
      </c>
      <c r="G3" s="31">
        <f t="shared" ref="G3:G33" si="0">PRODUCT(E3*F3)</f>
        <v>67200</v>
      </c>
      <c r="H3" s="20" t="s">
        <v>13</v>
      </c>
      <c r="I3" s="27" t="s">
        <v>94</v>
      </c>
    </row>
    <row r="4" spans="1:10" ht="18" customHeight="1">
      <c r="A4" s="122">
        <v>3</v>
      </c>
      <c r="B4" s="32" t="s">
        <v>21</v>
      </c>
      <c r="C4" s="28" t="s">
        <v>22</v>
      </c>
      <c r="D4" s="20" t="s">
        <v>10</v>
      </c>
      <c r="E4" s="29">
        <v>170</v>
      </c>
      <c r="F4" s="30">
        <v>300</v>
      </c>
      <c r="G4" s="31">
        <f t="shared" si="0"/>
        <v>51000</v>
      </c>
      <c r="H4" s="20" t="s">
        <v>11</v>
      </c>
      <c r="I4" s="27" t="s">
        <v>74</v>
      </c>
    </row>
    <row r="5" spans="1:10" ht="18" customHeight="1">
      <c r="A5" s="122">
        <v>4</v>
      </c>
      <c r="B5" s="32" t="s">
        <v>24</v>
      </c>
      <c r="C5" s="28" t="s">
        <v>25</v>
      </c>
      <c r="D5" s="20" t="s">
        <v>10</v>
      </c>
      <c r="E5" s="29">
        <v>14</v>
      </c>
      <c r="F5" s="30">
        <v>3500</v>
      </c>
      <c r="G5" s="31">
        <f t="shared" si="0"/>
        <v>49000</v>
      </c>
      <c r="H5" s="20" t="s">
        <v>13</v>
      </c>
      <c r="I5" s="27" t="s">
        <v>74</v>
      </c>
    </row>
    <row r="6" spans="1:10" ht="18" customHeight="1">
      <c r="A6" s="122">
        <v>5</v>
      </c>
      <c r="B6" s="33" t="s">
        <v>26</v>
      </c>
      <c r="C6" s="33" t="s">
        <v>27</v>
      </c>
      <c r="D6" s="34" t="s">
        <v>23</v>
      </c>
      <c r="E6" s="29">
        <v>14</v>
      </c>
      <c r="F6" s="30">
        <v>9000</v>
      </c>
      <c r="G6" s="31">
        <f t="shared" si="0"/>
        <v>126000</v>
      </c>
      <c r="H6" s="34" t="s">
        <v>28</v>
      </c>
      <c r="I6" s="27" t="s">
        <v>74</v>
      </c>
    </row>
    <row r="7" spans="1:10" ht="25.5" customHeight="1">
      <c r="A7" s="122">
        <v>6</v>
      </c>
      <c r="B7" s="28" t="s">
        <v>95</v>
      </c>
      <c r="C7" s="28" t="s">
        <v>69</v>
      </c>
      <c r="D7" s="20" t="s">
        <v>29</v>
      </c>
      <c r="E7" s="35">
        <v>7</v>
      </c>
      <c r="F7" s="30">
        <v>18000</v>
      </c>
      <c r="G7" s="31">
        <f t="shared" si="0"/>
        <v>126000</v>
      </c>
      <c r="H7" s="20" t="s">
        <v>32</v>
      </c>
      <c r="I7" s="27" t="s">
        <v>74</v>
      </c>
    </row>
    <row r="8" spans="1:10" ht="18" customHeight="1">
      <c r="A8" s="122">
        <v>7</v>
      </c>
      <c r="B8" s="32" t="s">
        <v>30</v>
      </c>
      <c r="C8" s="28" t="s">
        <v>31</v>
      </c>
      <c r="D8" s="20" t="s">
        <v>14</v>
      </c>
      <c r="E8" s="35">
        <v>7</v>
      </c>
      <c r="F8" s="30">
        <v>4800</v>
      </c>
      <c r="G8" s="31">
        <f t="shared" si="0"/>
        <v>33600</v>
      </c>
      <c r="H8" s="20" t="s">
        <v>13</v>
      </c>
      <c r="I8" s="27" t="s">
        <v>74</v>
      </c>
    </row>
    <row r="9" spans="1:10" ht="18" customHeight="1">
      <c r="A9" s="122">
        <v>8</v>
      </c>
      <c r="B9" s="32" t="s">
        <v>34</v>
      </c>
      <c r="C9" s="28" t="s">
        <v>35</v>
      </c>
      <c r="D9" s="20" t="s">
        <v>23</v>
      </c>
      <c r="E9" s="35">
        <v>21</v>
      </c>
      <c r="F9" s="30">
        <v>1600</v>
      </c>
      <c r="G9" s="31">
        <f t="shared" si="0"/>
        <v>33600</v>
      </c>
      <c r="H9" s="20" t="s">
        <v>12</v>
      </c>
      <c r="I9" s="27" t="s">
        <v>74</v>
      </c>
    </row>
    <row r="10" spans="1:10" ht="18" customHeight="1">
      <c r="A10" s="122">
        <v>9</v>
      </c>
      <c r="B10" s="32" t="s">
        <v>34</v>
      </c>
      <c r="C10" s="28" t="s">
        <v>70</v>
      </c>
      <c r="D10" s="20" t="s">
        <v>36</v>
      </c>
      <c r="E10" s="35">
        <v>21</v>
      </c>
      <c r="F10" s="30">
        <v>1600</v>
      </c>
      <c r="G10" s="31">
        <f t="shared" si="0"/>
        <v>33600</v>
      </c>
      <c r="H10" s="20" t="s">
        <v>33</v>
      </c>
      <c r="I10" s="27" t="s">
        <v>74</v>
      </c>
    </row>
    <row r="11" spans="1:10" ht="18" customHeight="1">
      <c r="A11" s="122">
        <v>10</v>
      </c>
      <c r="B11" s="28" t="s">
        <v>38</v>
      </c>
      <c r="C11" s="28" t="s">
        <v>39</v>
      </c>
      <c r="D11" s="20" t="s">
        <v>36</v>
      </c>
      <c r="E11" s="29">
        <v>14</v>
      </c>
      <c r="F11" s="30">
        <v>1000</v>
      </c>
      <c r="G11" s="31">
        <f t="shared" si="0"/>
        <v>14000</v>
      </c>
      <c r="H11" s="20" t="s">
        <v>33</v>
      </c>
      <c r="I11" s="27" t="s">
        <v>74</v>
      </c>
    </row>
    <row r="12" spans="1:10" ht="18" customHeight="1">
      <c r="A12" s="122">
        <v>11</v>
      </c>
      <c r="B12" s="28" t="s">
        <v>40</v>
      </c>
      <c r="C12" s="28" t="s">
        <v>41</v>
      </c>
      <c r="D12" s="20" t="s">
        <v>42</v>
      </c>
      <c r="E12" s="35">
        <v>7</v>
      </c>
      <c r="F12" s="30">
        <v>2000</v>
      </c>
      <c r="G12" s="31">
        <f t="shared" si="0"/>
        <v>14000</v>
      </c>
      <c r="H12" s="20" t="s">
        <v>33</v>
      </c>
      <c r="I12" s="27" t="s">
        <v>74</v>
      </c>
    </row>
    <row r="13" spans="1:10" ht="18" customHeight="1">
      <c r="A13" s="122">
        <v>12</v>
      </c>
      <c r="B13" s="28" t="s">
        <v>44</v>
      </c>
      <c r="C13" s="28" t="s">
        <v>68</v>
      </c>
      <c r="D13" s="20" t="s">
        <v>37</v>
      </c>
      <c r="E13" s="29">
        <v>170</v>
      </c>
      <c r="F13" s="30">
        <v>200</v>
      </c>
      <c r="G13" s="31">
        <f t="shared" si="0"/>
        <v>34000</v>
      </c>
      <c r="H13" s="20" t="s">
        <v>33</v>
      </c>
      <c r="I13" s="27" t="s">
        <v>74</v>
      </c>
    </row>
    <row r="14" spans="1:10" ht="18" customHeight="1">
      <c r="A14" s="122">
        <v>13</v>
      </c>
      <c r="B14" s="28" t="s">
        <v>45</v>
      </c>
      <c r="C14" s="28" t="s">
        <v>46</v>
      </c>
      <c r="D14" s="20" t="s">
        <v>36</v>
      </c>
      <c r="E14" s="29">
        <v>14</v>
      </c>
      <c r="F14" s="30">
        <v>6000</v>
      </c>
      <c r="G14" s="31">
        <f t="shared" si="0"/>
        <v>84000</v>
      </c>
      <c r="H14" s="20" t="s">
        <v>33</v>
      </c>
      <c r="I14" s="27" t="s">
        <v>74</v>
      </c>
    </row>
    <row r="15" spans="1:10" ht="18" customHeight="1">
      <c r="A15" s="122">
        <v>14</v>
      </c>
      <c r="B15" s="32" t="s">
        <v>47</v>
      </c>
      <c r="C15" s="28" t="s">
        <v>71</v>
      </c>
      <c r="D15" s="20" t="s">
        <v>23</v>
      </c>
      <c r="E15" s="35">
        <v>21</v>
      </c>
      <c r="F15" s="30">
        <v>200</v>
      </c>
      <c r="G15" s="31">
        <f t="shared" si="0"/>
        <v>4200</v>
      </c>
      <c r="H15" s="20" t="s">
        <v>33</v>
      </c>
      <c r="I15" s="27" t="s">
        <v>74</v>
      </c>
    </row>
    <row r="16" spans="1:10" ht="18" customHeight="1">
      <c r="A16" s="122">
        <v>15</v>
      </c>
      <c r="B16" s="32" t="s">
        <v>55</v>
      </c>
      <c r="C16" s="28" t="s">
        <v>56</v>
      </c>
      <c r="D16" s="20" t="s">
        <v>37</v>
      </c>
      <c r="E16" s="29">
        <v>180</v>
      </c>
      <c r="F16" s="30">
        <v>600</v>
      </c>
      <c r="G16" s="31">
        <f t="shared" si="0"/>
        <v>108000</v>
      </c>
      <c r="H16" s="20" t="s">
        <v>33</v>
      </c>
      <c r="I16" s="27" t="s">
        <v>74</v>
      </c>
    </row>
    <row r="17" spans="1:9" ht="18" customHeight="1">
      <c r="A17" s="122">
        <v>16</v>
      </c>
      <c r="B17" s="33" t="s">
        <v>67</v>
      </c>
      <c r="C17" s="32"/>
      <c r="D17" s="20" t="s">
        <v>20</v>
      </c>
      <c r="E17" s="29">
        <v>180</v>
      </c>
      <c r="F17" s="30">
        <v>800</v>
      </c>
      <c r="G17" s="31">
        <f t="shared" si="0"/>
        <v>144000</v>
      </c>
      <c r="H17" s="20" t="s">
        <v>33</v>
      </c>
      <c r="I17" s="27" t="s">
        <v>74</v>
      </c>
    </row>
    <row r="18" spans="1:9" ht="18" customHeight="1">
      <c r="A18" s="122">
        <v>17</v>
      </c>
      <c r="B18" s="32" t="s">
        <v>48</v>
      </c>
      <c r="C18" s="28" t="s">
        <v>49</v>
      </c>
      <c r="D18" s="20" t="s">
        <v>36</v>
      </c>
      <c r="E18" s="35">
        <v>21</v>
      </c>
      <c r="F18" s="30">
        <v>2500</v>
      </c>
      <c r="G18" s="31">
        <f t="shared" si="0"/>
        <v>52500</v>
      </c>
      <c r="H18" s="20" t="s">
        <v>33</v>
      </c>
      <c r="I18" s="27" t="s">
        <v>74</v>
      </c>
    </row>
    <row r="19" spans="1:9" ht="53.25" customHeight="1">
      <c r="A19" s="122">
        <v>18</v>
      </c>
      <c r="B19" s="32" t="s">
        <v>181</v>
      </c>
      <c r="C19" s="28" t="s">
        <v>375</v>
      </c>
      <c r="D19" s="20" t="s">
        <v>50</v>
      </c>
      <c r="E19" s="35">
        <v>112</v>
      </c>
      <c r="F19" s="30">
        <v>1800</v>
      </c>
      <c r="G19" s="31">
        <f t="shared" si="0"/>
        <v>201600</v>
      </c>
      <c r="H19" s="20" t="s">
        <v>51</v>
      </c>
      <c r="I19" s="27" t="s">
        <v>74</v>
      </c>
    </row>
    <row r="20" spans="1:9" ht="18" customHeight="1">
      <c r="A20" s="122">
        <v>19</v>
      </c>
      <c r="B20" s="33" t="s">
        <v>52</v>
      </c>
      <c r="C20" s="33" t="s">
        <v>53</v>
      </c>
      <c r="D20" s="34" t="s">
        <v>54</v>
      </c>
      <c r="E20" s="29">
        <v>22</v>
      </c>
      <c r="F20" s="30">
        <v>3900</v>
      </c>
      <c r="G20" s="31">
        <f t="shared" si="0"/>
        <v>85800</v>
      </c>
      <c r="H20" s="20" t="s">
        <v>33</v>
      </c>
      <c r="I20" s="27" t="s">
        <v>74</v>
      </c>
    </row>
    <row r="21" spans="1:9" ht="18" customHeight="1">
      <c r="A21" s="122">
        <v>20</v>
      </c>
      <c r="B21" s="33" t="s">
        <v>60</v>
      </c>
      <c r="C21" s="32" t="s">
        <v>61</v>
      </c>
      <c r="D21" s="20" t="s">
        <v>37</v>
      </c>
      <c r="E21" s="35">
        <v>7</v>
      </c>
      <c r="F21" s="36">
        <v>23000</v>
      </c>
      <c r="G21" s="31">
        <f t="shared" si="0"/>
        <v>161000</v>
      </c>
      <c r="H21" s="20" t="s">
        <v>43</v>
      </c>
      <c r="I21" s="27" t="s">
        <v>74</v>
      </c>
    </row>
    <row r="22" spans="1:9" ht="18" customHeight="1">
      <c r="A22" s="122">
        <v>21</v>
      </c>
      <c r="B22" s="33" t="s">
        <v>62</v>
      </c>
      <c r="C22" s="33" t="s">
        <v>53</v>
      </c>
      <c r="D22" s="34" t="s">
        <v>54</v>
      </c>
      <c r="E22" s="29">
        <v>28</v>
      </c>
      <c r="F22" s="30">
        <v>3900</v>
      </c>
      <c r="G22" s="31">
        <f t="shared" si="0"/>
        <v>109200</v>
      </c>
      <c r="H22" s="20" t="s">
        <v>63</v>
      </c>
      <c r="I22" s="27" t="s">
        <v>74</v>
      </c>
    </row>
    <row r="23" spans="1:9" ht="18" customHeight="1">
      <c r="A23" s="122">
        <v>22</v>
      </c>
      <c r="B23" s="33" t="s">
        <v>18</v>
      </c>
      <c r="C23" s="32" t="s">
        <v>19</v>
      </c>
      <c r="D23" s="20" t="s">
        <v>20</v>
      </c>
      <c r="E23" s="20">
        <v>7</v>
      </c>
      <c r="F23" s="30">
        <v>25000</v>
      </c>
      <c r="G23" s="31">
        <f t="shared" si="0"/>
        <v>175000</v>
      </c>
      <c r="H23" s="20" t="s">
        <v>64</v>
      </c>
      <c r="I23" s="27" t="s">
        <v>74</v>
      </c>
    </row>
    <row r="24" spans="1:9" ht="18" customHeight="1">
      <c r="A24" s="122">
        <v>23</v>
      </c>
      <c r="B24" s="32" t="s">
        <v>65</v>
      </c>
      <c r="C24" s="28" t="s">
        <v>66</v>
      </c>
      <c r="D24" s="20" t="s">
        <v>20</v>
      </c>
      <c r="E24" s="20">
        <v>70</v>
      </c>
      <c r="F24" s="30">
        <v>1500</v>
      </c>
      <c r="G24" s="31">
        <f t="shared" si="0"/>
        <v>105000</v>
      </c>
      <c r="H24" s="20" t="s">
        <v>33</v>
      </c>
      <c r="I24" s="27" t="s">
        <v>74</v>
      </c>
    </row>
    <row r="25" spans="1:9" ht="18" customHeight="1">
      <c r="A25" s="122">
        <v>24</v>
      </c>
      <c r="B25" s="32" t="s">
        <v>57</v>
      </c>
      <c r="C25" s="28" t="s">
        <v>58</v>
      </c>
      <c r="D25" s="20" t="s">
        <v>59</v>
      </c>
      <c r="E25" s="35">
        <v>23</v>
      </c>
      <c r="F25" s="30">
        <v>12500</v>
      </c>
      <c r="G25" s="31">
        <f t="shared" si="0"/>
        <v>287500</v>
      </c>
      <c r="H25" s="34" t="s">
        <v>33</v>
      </c>
      <c r="I25" s="27" t="s">
        <v>74</v>
      </c>
    </row>
    <row r="26" spans="1:9" ht="30.75" customHeight="1">
      <c r="A26" s="122">
        <v>25</v>
      </c>
      <c r="B26" s="37" t="s">
        <v>180</v>
      </c>
      <c r="C26" s="38" t="s">
        <v>75</v>
      </c>
      <c r="D26" s="39" t="s">
        <v>23</v>
      </c>
      <c r="E26" s="35">
        <v>340</v>
      </c>
      <c r="F26" s="40">
        <v>1600</v>
      </c>
      <c r="G26" s="41">
        <f t="shared" si="0"/>
        <v>544000</v>
      </c>
      <c r="H26" s="42" t="s">
        <v>79</v>
      </c>
      <c r="I26" s="27" t="s">
        <v>74</v>
      </c>
    </row>
    <row r="27" spans="1:9" ht="30.75" customHeight="1">
      <c r="A27" s="122">
        <v>26</v>
      </c>
      <c r="B27" s="38" t="s">
        <v>76</v>
      </c>
      <c r="C27" s="38" t="s">
        <v>77</v>
      </c>
      <c r="D27" s="39" t="s">
        <v>78</v>
      </c>
      <c r="E27" s="35">
        <v>340</v>
      </c>
      <c r="F27" s="40">
        <v>1600</v>
      </c>
      <c r="G27" s="41">
        <f t="shared" si="0"/>
        <v>544000</v>
      </c>
      <c r="H27" s="42" t="s">
        <v>80</v>
      </c>
      <c r="I27" s="27" t="s">
        <v>74</v>
      </c>
    </row>
    <row r="28" spans="1:9" ht="18" customHeight="1">
      <c r="A28" s="122">
        <v>27</v>
      </c>
      <c r="B28" s="43" t="s">
        <v>81</v>
      </c>
      <c r="C28" s="38" t="s">
        <v>82</v>
      </c>
      <c r="D28" s="39" t="s">
        <v>83</v>
      </c>
      <c r="E28" s="35">
        <v>28</v>
      </c>
      <c r="F28" s="40">
        <v>18000</v>
      </c>
      <c r="G28" s="41">
        <f t="shared" si="0"/>
        <v>504000</v>
      </c>
      <c r="H28" s="39" t="s">
        <v>84</v>
      </c>
      <c r="I28" s="27" t="s">
        <v>74</v>
      </c>
    </row>
    <row r="29" spans="1:9" ht="18" customHeight="1">
      <c r="A29" s="122">
        <v>28</v>
      </c>
      <c r="B29" s="38" t="s">
        <v>85</v>
      </c>
      <c r="C29" s="38" t="s">
        <v>86</v>
      </c>
      <c r="D29" s="39" t="s">
        <v>87</v>
      </c>
      <c r="E29" s="35">
        <v>340</v>
      </c>
      <c r="F29" s="40">
        <v>500</v>
      </c>
      <c r="G29" s="41">
        <f t="shared" si="0"/>
        <v>170000</v>
      </c>
      <c r="H29" s="39" t="s">
        <v>84</v>
      </c>
      <c r="I29" s="27" t="s">
        <v>74</v>
      </c>
    </row>
    <row r="30" spans="1:9" ht="27.75" customHeight="1">
      <c r="A30" s="122">
        <v>29</v>
      </c>
      <c r="B30" s="38" t="s">
        <v>88</v>
      </c>
      <c r="C30" s="38" t="s">
        <v>89</v>
      </c>
      <c r="D30" s="39" t="s">
        <v>90</v>
      </c>
      <c r="E30" s="29">
        <v>14</v>
      </c>
      <c r="F30" s="40">
        <v>14000</v>
      </c>
      <c r="G30" s="41">
        <f t="shared" si="0"/>
        <v>196000</v>
      </c>
      <c r="H30" s="39" t="s">
        <v>84</v>
      </c>
      <c r="I30" s="27" t="s">
        <v>74</v>
      </c>
    </row>
    <row r="31" spans="1:9" ht="27.75" customHeight="1">
      <c r="A31" s="122">
        <v>30</v>
      </c>
      <c r="B31" s="37" t="s">
        <v>91</v>
      </c>
      <c r="C31" s="38" t="s">
        <v>92</v>
      </c>
      <c r="D31" s="39" t="s">
        <v>83</v>
      </c>
      <c r="E31" s="35">
        <v>7</v>
      </c>
      <c r="F31" s="40">
        <v>15000</v>
      </c>
      <c r="G31" s="41">
        <f t="shared" ref="G31:G32" si="1">PRODUCT(E31*F31)</f>
        <v>105000</v>
      </c>
      <c r="H31" s="39" t="s">
        <v>12</v>
      </c>
      <c r="I31" s="27" t="s">
        <v>74</v>
      </c>
    </row>
    <row r="32" spans="1:9" ht="27.75" customHeight="1">
      <c r="A32" s="122">
        <v>31</v>
      </c>
      <c r="B32" s="116" t="s">
        <v>384</v>
      </c>
      <c r="C32" s="113" t="s">
        <v>385</v>
      </c>
      <c r="D32" s="111" t="s">
        <v>386</v>
      </c>
      <c r="E32" s="97">
        <v>170</v>
      </c>
      <c r="F32" s="114">
        <v>600</v>
      </c>
      <c r="G32" s="115">
        <f t="shared" si="1"/>
        <v>102000</v>
      </c>
      <c r="H32" s="39" t="s">
        <v>12</v>
      </c>
      <c r="I32" s="27" t="s">
        <v>74</v>
      </c>
    </row>
    <row r="33" spans="1:9" ht="25.5" customHeight="1">
      <c r="A33" s="122">
        <v>32</v>
      </c>
      <c r="B33" s="37" t="s">
        <v>382</v>
      </c>
      <c r="C33" s="38"/>
      <c r="D33" s="39" t="s">
        <v>383</v>
      </c>
      <c r="E33" s="35">
        <v>14</v>
      </c>
      <c r="F33" s="40">
        <v>1000</v>
      </c>
      <c r="G33" s="41">
        <f t="shared" si="0"/>
        <v>14000</v>
      </c>
      <c r="H33" s="39" t="s">
        <v>84</v>
      </c>
      <c r="I33" s="27" t="s">
        <v>74</v>
      </c>
    </row>
    <row r="34" spans="1:9">
      <c r="G34" s="1">
        <f>SUM(G2:G33)</f>
        <v>4788800</v>
      </c>
      <c r="I34" s="14"/>
    </row>
    <row r="35" spans="1:9">
      <c r="I35" s="14"/>
    </row>
    <row r="36" spans="1:9">
      <c r="I36" s="14"/>
    </row>
    <row r="37" spans="1:9">
      <c r="I37" s="14"/>
    </row>
    <row r="38" spans="1:9">
      <c r="I38" s="15"/>
    </row>
  </sheetData>
  <phoneticPr fontId="2" type="noConversion"/>
  <pageMargins left="0.75" right="0.75" top="1" bottom="1" header="0.5" footer="0.5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6" zoomScaleNormal="100" workbookViewId="0">
      <selection activeCell="A6" sqref="A6"/>
    </sheetView>
  </sheetViews>
  <sheetFormatPr defaultRowHeight="13.5"/>
  <cols>
    <col min="2" max="2" width="21.109375" customWidth="1"/>
    <col min="3" max="3" width="14.109375" customWidth="1"/>
    <col min="4" max="5" width="6" style="3" customWidth="1"/>
    <col min="6" max="6" width="9.77734375" style="1" customWidth="1"/>
    <col min="7" max="7" width="11.5546875" style="1" bestFit="1" customWidth="1"/>
    <col min="8" max="8" width="8.88671875" customWidth="1"/>
  </cols>
  <sheetData>
    <row r="1" spans="1:9" ht="18" customHeight="1">
      <c r="A1" s="21" t="s">
        <v>388</v>
      </c>
      <c r="B1" s="21" t="s">
        <v>4</v>
      </c>
      <c r="C1" s="22" t="s">
        <v>3</v>
      </c>
      <c r="D1" s="22" t="s">
        <v>5</v>
      </c>
      <c r="E1" s="22" t="s">
        <v>6</v>
      </c>
      <c r="F1" s="23" t="s">
        <v>2</v>
      </c>
      <c r="G1" s="23" t="s">
        <v>1</v>
      </c>
      <c r="H1" s="22" t="s">
        <v>0</v>
      </c>
      <c r="I1" s="24" t="s">
        <v>9</v>
      </c>
    </row>
    <row r="2" spans="1:9" ht="18" customHeight="1">
      <c r="A2" s="122">
        <v>1</v>
      </c>
      <c r="B2" s="25" t="s">
        <v>96</v>
      </c>
      <c r="C2" s="25"/>
      <c r="D2" s="20" t="s">
        <v>97</v>
      </c>
      <c r="E2" s="20">
        <v>170</v>
      </c>
      <c r="F2" s="26">
        <v>800</v>
      </c>
      <c r="G2" s="26">
        <f>PRODUCT(E2*F2)</f>
        <v>136000</v>
      </c>
      <c r="H2" s="20" t="s">
        <v>184</v>
      </c>
      <c r="I2" s="27" t="s">
        <v>183</v>
      </c>
    </row>
    <row r="3" spans="1:9" ht="18" customHeight="1">
      <c r="A3" s="122">
        <v>2</v>
      </c>
      <c r="B3" s="25" t="s">
        <v>98</v>
      </c>
      <c r="C3" s="25" t="s">
        <v>99</v>
      </c>
      <c r="D3" s="20" t="s">
        <v>97</v>
      </c>
      <c r="E3" s="20">
        <v>170</v>
      </c>
      <c r="F3" s="26">
        <v>1200</v>
      </c>
      <c r="G3" s="26">
        <f t="shared" ref="G3:G35" si="0">PRODUCT(E3*F3)</f>
        <v>204000</v>
      </c>
      <c r="H3" s="20" t="s">
        <v>184</v>
      </c>
      <c r="I3" s="27" t="s">
        <v>183</v>
      </c>
    </row>
    <row r="4" spans="1:9" ht="18" customHeight="1">
      <c r="A4" s="122">
        <v>3</v>
      </c>
      <c r="B4" s="25" t="s">
        <v>100</v>
      </c>
      <c r="C4" s="25"/>
      <c r="D4" s="20" t="s">
        <v>147</v>
      </c>
      <c r="E4" s="20">
        <v>170</v>
      </c>
      <c r="F4" s="26">
        <v>400</v>
      </c>
      <c r="G4" s="26">
        <f t="shared" si="0"/>
        <v>68000</v>
      </c>
      <c r="H4" s="20" t="s">
        <v>185</v>
      </c>
      <c r="I4" s="27" t="s">
        <v>182</v>
      </c>
    </row>
    <row r="5" spans="1:9" ht="18" customHeight="1">
      <c r="A5" s="122">
        <v>4</v>
      </c>
      <c r="B5" s="25" t="s">
        <v>101</v>
      </c>
      <c r="C5" s="25"/>
      <c r="D5" s="20" t="s">
        <v>97</v>
      </c>
      <c r="E5" s="20">
        <v>170</v>
      </c>
      <c r="F5" s="26">
        <v>600</v>
      </c>
      <c r="G5" s="26">
        <f t="shared" si="0"/>
        <v>102000</v>
      </c>
      <c r="H5" s="20" t="s">
        <v>184</v>
      </c>
      <c r="I5" s="27" t="s">
        <v>182</v>
      </c>
    </row>
    <row r="6" spans="1:9" ht="18" customHeight="1">
      <c r="A6" s="122">
        <v>5</v>
      </c>
      <c r="B6" s="25" t="s">
        <v>102</v>
      </c>
      <c r="C6" s="25"/>
      <c r="D6" s="20" t="s">
        <v>97</v>
      </c>
      <c r="E6" s="20">
        <v>12</v>
      </c>
      <c r="F6" s="26">
        <v>30000</v>
      </c>
      <c r="G6" s="26">
        <f t="shared" si="0"/>
        <v>360000</v>
      </c>
      <c r="H6" s="20" t="s">
        <v>186</v>
      </c>
      <c r="I6" s="27" t="s">
        <v>182</v>
      </c>
    </row>
    <row r="7" spans="1:9" ht="18" customHeight="1">
      <c r="A7" s="122">
        <v>6</v>
      </c>
      <c r="B7" s="25" t="s">
        <v>103</v>
      </c>
      <c r="C7" s="25" t="s">
        <v>104</v>
      </c>
      <c r="D7" s="20" t="s">
        <v>105</v>
      </c>
      <c r="E7" s="20">
        <v>1</v>
      </c>
      <c r="F7" s="26">
        <v>6300</v>
      </c>
      <c r="G7" s="26">
        <f t="shared" si="0"/>
        <v>6300</v>
      </c>
      <c r="H7" s="20" t="s">
        <v>184</v>
      </c>
      <c r="I7" s="27" t="s">
        <v>182</v>
      </c>
    </row>
    <row r="8" spans="1:9" ht="18" customHeight="1">
      <c r="A8" s="122">
        <v>7</v>
      </c>
      <c r="B8" s="25" t="s">
        <v>106</v>
      </c>
      <c r="C8" s="25" t="s">
        <v>104</v>
      </c>
      <c r="D8" s="20" t="s">
        <v>105</v>
      </c>
      <c r="E8" s="20">
        <v>1</v>
      </c>
      <c r="F8" s="26">
        <v>6300</v>
      </c>
      <c r="G8" s="26">
        <f t="shared" si="0"/>
        <v>6300</v>
      </c>
      <c r="H8" s="20" t="s">
        <v>184</v>
      </c>
      <c r="I8" s="27" t="s">
        <v>182</v>
      </c>
    </row>
    <row r="9" spans="1:9" ht="18" customHeight="1">
      <c r="A9" s="122">
        <v>8</v>
      </c>
      <c r="B9" s="25" t="s">
        <v>107</v>
      </c>
      <c r="C9" s="25" t="s">
        <v>104</v>
      </c>
      <c r="D9" s="20" t="s">
        <v>105</v>
      </c>
      <c r="E9" s="20">
        <v>1</v>
      </c>
      <c r="F9" s="26">
        <v>6300</v>
      </c>
      <c r="G9" s="26">
        <f t="shared" si="0"/>
        <v>6300</v>
      </c>
      <c r="H9" s="20" t="s">
        <v>184</v>
      </c>
      <c r="I9" s="27" t="s">
        <v>182</v>
      </c>
    </row>
    <row r="10" spans="1:9" ht="18" customHeight="1">
      <c r="A10" s="122">
        <v>9</v>
      </c>
      <c r="B10" s="25" t="s">
        <v>108</v>
      </c>
      <c r="C10" s="25" t="s">
        <v>104</v>
      </c>
      <c r="D10" s="20" t="s">
        <v>105</v>
      </c>
      <c r="E10" s="20">
        <v>1</v>
      </c>
      <c r="F10" s="26">
        <v>6300</v>
      </c>
      <c r="G10" s="26">
        <f t="shared" si="0"/>
        <v>6300</v>
      </c>
      <c r="H10" s="20" t="s">
        <v>184</v>
      </c>
      <c r="I10" s="27" t="s">
        <v>182</v>
      </c>
    </row>
    <row r="11" spans="1:9" ht="18" customHeight="1">
      <c r="A11" s="122">
        <v>10</v>
      </c>
      <c r="B11" s="25" t="s">
        <v>109</v>
      </c>
      <c r="C11" s="25" t="s">
        <v>104</v>
      </c>
      <c r="D11" s="20" t="s">
        <v>105</v>
      </c>
      <c r="E11" s="20">
        <v>1</v>
      </c>
      <c r="F11" s="26">
        <v>12500</v>
      </c>
      <c r="G11" s="26">
        <f t="shared" si="0"/>
        <v>12500</v>
      </c>
      <c r="H11" s="20" t="s">
        <v>184</v>
      </c>
      <c r="I11" s="27" t="s">
        <v>182</v>
      </c>
    </row>
    <row r="12" spans="1:9" ht="18" customHeight="1">
      <c r="A12" s="122">
        <v>11</v>
      </c>
      <c r="B12" s="25" t="s">
        <v>110</v>
      </c>
      <c r="C12" s="25" t="s">
        <v>104</v>
      </c>
      <c r="D12" s="20" t="s">
        <v>105</v>
      </c>
      <c r="E12" s="20">
        <v>1</v>
      </c>
      <c r="F12" s="26">
        <v>9000</v>
      </c>
      <c r="G12" s="26">
        <f t="shared" si="0"/>
        <v>9000</v>
      </c>
      <c r="H12" s="20" t="s">
        <v>184</v>
      </c>
      <c r="I12" s="27" t="s">
        <v>182</v>
      </c>
    </row>
    <row r="13" spans="1:9" ht="18" customHeight="1">
      <c r="A13" s="122">
        <v>12</v>
      </c>
      <c r="B13" s="25" t="s">
        <v>111</v>
      </c>
      <c r="C13" s="25" t="s">
        <v>112</v>
      </c>
      <c r="D13" s="20" t="s">
        <v>113</v>
      </c>
      <c r="E13" s="20">
        <v>24</v>
      </c>
      <c r="F13" s="26">
        <v>400</v>
      </c>
      <c r="G13" s="26">
        <f t="shared" si="0"/>
        <v>9600</v>
      </c>
      <c r="H13" s="20" t="s">
        <v>184</v>
      </c>
      <c r="I13" s="27" t="s">
        <v>182</v>
      </c>
    </row>
    <row r="14" spans="1:9" ht="18" customHeight="1">
      <c r="A14" s="122">
        <v>13</v>
      </c>
      <c r="B14" s="25" t="s">
        <v>114</v>
      </c>
      <c r="C14" s="25" t="s">
        <v>112</v>
      </c>
      <c r="D14" s="20" t="s">
        <v>113</v>
      </c>
      <c r="E14" s="20">
        <v>24</v>
      </c>
      <c r="F14" s="26">
        <v>400</v>
      </c>
      <c r="G14" s="26">
        <f t="shared" si="0"/>
        <v>9600</v>
      </c>
      <c r="H14" s="20" t="s">
        <v>184</v>
      </c>
      <c r="I14" s="27" t="s">
        <v>182</v>
      </c>
    </row>
    <row r="15" spans="1:9" ht="18" customHeight="1">
      <c r="A15" s="122">
        <v>14</v>
      </c>
      <c r="B15" s="25" t="s">
        <v>115</v>
      </c>
      <c r="C15" s="25" t="s">
        <v>112</v>
      </c>
      <c r="D15" s="20" t="s">
        <v>113</v>
      </c>
      <c r="E15" s="20">
        <v>24</v>
      </c>
      <c r="F15" s="26">
        <v>400</v>
      </c>
      <c r="G15" s="26">
        <f t="shared" si="0"/>
        <v>9600</v>
      </c>
      <c r="H15" s="20" t="s">
        <v>184</v>
      </c>
      <c r="I15" s="27" t="s">
        <v>182</v>
      </c>
    </row>
    <row r="16" spans="1:9" ht="18" customHeight="1">
      <c r="A16" s="122">
        <v>15</v>
      </c>
      <c r="B16" s="25" t="s">
        <v>116</v>
      </c>
      <c r="C16" s="25" t="s">
        <v>112</v>
      </c>
      <c r="D16" s="20" t="s">
        <v>113</v>
      </c>
      <c r="E16" s="20">
        <v>24</v>
      </c>
      <c r="F16" s="26">
        <v>400</v>
      </c>
      <c r="G16" s="26">
        <f t="shared" si="0"/>
        <v>9600</v>
      </c>
      <c r="H16" s="20" t="s">
        <v>184</v>
      </c>
      <c r="I16" s="27" t="s">
        <v>182</v>
      </c>
    </row>
    <row r="17" spans="1:9" ht="18" customHeight="1">
      <c r="A17" s="122">
        <v>16</v>
      </c>
      <c r="B17" s="25" t="s">
        <v>117</v>
      </c>
      <c r="C17" s="25" t="s">
        <v>112</v>
      </c>
      <c r="D17" s="20" t="s">
        <v>113</v>
      </c>
      <c r="E17" s="20">
        <v>24</v>
      </c>
      <c r="F17" s="26">
        <v>400</v>
      </c>
      <c r="G17" s="26">
        <f t="shared" si="0"/>
        <v>9600</v>
      </c>
      <c r="H17" s="20" t="s">
        <v>184</v>
      </c>
      <c r="I17" s="27" t="s">
        <v>182</v>
      </c>
    </row>
    <row r="18" spans="1:9" ht="18" customHeight="1">
      <c r="A18" s="122">
        <v>17</v>
      </c>
      <c r="B18" s="25" t="s">
        <v>118</v>
      </c>
      <c r="C18" s="25" t="s">
        <v>112</v>
      </c>
      <c r="D18" s="20" t="s">
        <v>113</v>
      </c>
      <c r="E18" s="20">
        <v>24</v>
      </c>
      <c r="F18" s="26">
        <v>400</v>
      </c>
      <c r="G18" s="26">
        <f t="shared" si="0"/>
        <v>9600</v>
      </c>
      <c r="H18" s="20" t="s">
        <v>184</v>
      </c>
      <c r="I18" s="27" t="s">
        <v>182</v>
      </c>
    </row>
    <row r="19" spans="1:9" ht="18" customHeight="1">
      <c r="A19" s="122">
        <v>18</v>
      </c>
      <c r="B19" s="25" t="s">
        <v>119</v>
      </c>
      <c r="C19" s="25" t="s">
        <v>112</v>
      </c>
      <c r="D19" s="20" t="s">
        <v>113</v>
      </c>
      <c r="E19" s="20">
        <v>24</v>
      </c>
      <c r="F19" s="26">
        <v>400</v>
      </c>
      <c r="G19" s="26">
        <f t="shared" si="0"/>
        <v>9600</v>
      </c>
      <c r="H19" s="20" t="s">
        <v>184</v>
      </c>
      <c r="I19" s="27" t="s">
        <v>182</v>
      </c>
    </row>
    <row r="20" spans="1:9" ht="18" customHeight="1">
      <c r="A20" s="122">
        <v>19</v>
      </c>
      <c r="B20" s="25" t="s">
        <v>120</v>
      </c>
      <c r="C20" s="25"/>
      <c r="D20" s="20" t="s">
        <v>97</v>
      </c>
      <c r="E20" s="20">
        <v>171</v>
      </c>
      <c r="F20" s="26">
        <v>8000</v>
      </c>
      <c r="G20" s="26">
        <f t="shared" si="0"/>
        <v>1368000</v>
      </c>
      <c r="H20" s="20" t="s">
        <v>187</v>
      </c>
      <c r="I20" s="27" t="s">
        <v>182</v>
      </c>
    </row>
    <row r="21" spans="1:9" ht="18" customHeight="1">
      <c r="A21" s="122">
        <v>20</v>
      </c>
      <c r="B21" s="25" t="s">
        <v>121</v>
      </c>
      <c r="C21" s="25" t="s">
        <v>122</v>
      </c>
      <c r="D21" s="20" t="s">
        <v>123</v>
      </c>
      <c r="E21" s="20">
        <v>6</v>
      </c>
      <c r="F21" s="26">
        <v>9600</v>
      </c>
      <c r="G21" s="26">
        <f t="shared" si="0"/>
        <v>57600</v>
      </c>
      <c r="H21" s="20" t="s">
        <v>184</v>
      </c>
      <c r="I21" s="27" t="s">
        <v>182</v>
      </c>
    </row>
    <row r="22" spans="1:9" ht="18" customHeight="1">
      <c r="A22" s="122">
        <v>21</v>
      </c>
      <c r="B22" s="25" t="s">
        <v>124</v>
      </c>
      <c r="C22" s="25" t="s">
        <v>125</v>
      </c>
      <c r="D22" s="20" t="s">
        <v>123</v>
      </c>
      <c r="E22" s="20">
        <v>1</v>
      </c>
      <c r="F22" s="26">
        <v>11700</v>
      </c>
      <c r="G22" s="26">
        <f t="shared" si="0"/>
        <v>11700</v>
      </c>
      <c r="H22" s="20" t="s">
        <v>185</v>
      </c>
      <c r="I22" s="27" t="s">
        <v>182</v>
      </c>
    </row>
    <row r="23" spans="1:9" ht="18" customHeight="1">
      <c r="A23" s="122">
        <v>22</v>
      </c>
      <c r="B23" s="25" t="s">
        <v>126</v>
      </c>
      <c r="C23" s="25" t="s">
        <v>125</v>
      </c>
      <c r="D23" s="20" t="s">
        <v>123</v>
      </c>
      <c r="E23" s="20">
        <v>1</v>
      </c>
      <c r="F23" s="26">
        <v>20000</v>
      </c>
      <c r="G23" s="26">
        <f t="shared" si="0"/>
        <v>20000</v>
      </c>
      <c r="H23" s="20" t="s">
        <v>185</v>
      </c>
      <c r="I23" s="27" t="s">
        <v>182</v>
      </c>
    </row>
    <row r="24" spans="1:9" ht="18" customHeight="1">
      <c r="A24" s="122">
        <v>23</v>
      </c>
      <c r="B24" s="25" t="s">
        <v>127</v>
      </c>
      <c r="C24" s="25" t="s">
        <v>128</v>
      </c>
      <c r="D24" s="20" t="s">
        <v>97</v>
      </c>
      <c r="E24" s="20">
        <v>170</v>
      </c>
      <c r="F24" s="26">
        <v>950</v>
      </c>
      <c r="G24" s="26">
        <f t="shared" si="0"/>
        <v>161500</v>
      </c>
      <c r="H24" s="20" t="s">
        <v>185</v>
      </c>
      <c r="I24" s="27" t="s">
        <v>182</v>
      </c>
    </row>
    <row r="25" spans="1:9" ht="18" customHeight="1">
      <c r="A25" s="122">
        <v>24</v>
      </c>
      <c r="B25" s="25" t="s">
        <v>129</v>
      </c>
      <c r="C25" s="25" t="s">
        <v>130</v>
      </c>
      <c r="D25" s="20" t="s">
        <v>97</v>
      </c>
      <c r="E25" s="20">
        <v>6</v>
      </c>
      <c r="F25" s="26">
        <v>10800</v>
      </c>
      <c r="G25" s="26">
        <f t="shared" si="0"/>
        <v>64800</v>
      </c>
      <c r="H25" s="20" t="s">
        <v>185</v>
      </c>
      <c r="I25" s="27" t="s">
        <v>182</v>
      </c>
    </row>
    <row r="26" spans="1:9" ht="18" customHeight="1">
      <c r="A26" s="122">
        <v>25</v>
      </c>
      <c r="B26" s="25" t="s">
        <v>127</v>
      </c>
      <c r="C26" s="25" t="s">
        <v>131</v>
      </c>
      <c r="D26" s="20" t="s">
        <v>97</v>
      </c>
      <c r="E26" s="20">
        <v>12</v>
      </c>
      <c r="F26" s="26">
        <v>1700</v>
      </c>
      <c r="G26" s="26">
        <f t="shared" si="0"/>
        <v>20400</v>
      </c>
      <c r="H26" s="20" t="s">
        <v>185</v>
      </c>
      <c r="I26" s="27" t="s">
        <v>182</v>
      </c>
    </row>
    <row r="27" spans="1:9" ht="18" customHeight="1">
      <c r="A27" s="122">
        <v>26</v>
      </c>
      <c r="B27" s="25" t="s">
        <v>279</v>
      </c>
      <c r="C27" s="25" t="s">
        <v>132</v>
      </c>
      <c r="D27" s="20" t="s">
        <v>97</v>
      </c>
      <c r="E27" s="20">
        <v>36</v>
      </c>
      <c r="F27" s="26">
        <v>11200</v>
      </c>
      <c r="G27" s="26">
        <f t="shared" si="0"/>
        <v>403200</v>
      </c>
      <c r="H27" s="20" t="s">
        <v>185</v>
      </c>
      <c r="I27" s="27" t="s">
        <v>182</v>
      </c>
    </row>
    <row r="28" spans="1:9" ht="18" customHeight="1">
      <c r="A28" s="122">
        <v>27</v>
      </c>
      <c r="B28" s="25" t="s">
        <v>133</v>
      </c>
      <c r="C28" s="25" t="s">
        <v>134</v>
      </c>
      <c r="D28" s="20" t="s">
        <v>97</v>
      </c>
      <c r="E28" s="20">
        <v>12</v>
      </c>
      <c r="F28" s="26">
        <v>27000</v>
      </c>
      <c r="G28" s="26">
        <f t="shared" si="0"/>
        <v>324000</v>
      </c>
      <c r="H28" s="20" t="s">
        <v>188</v>
      </c>
      <c r="I28" s="27" t="s">
        <v>182</v>
      </c>
    </row>
    <row r="29" spans="1:9" ht="18" customHeight="1">
      <c r="A29" s="122">
        <v>28</v>
      </c>
      <c r="B29" s="25" t="s">
        <v>135</v>
      </c>
      <c r="C29" s="25" t="s">
        <v>136</v>
      </c>
      <c r="D29" s="20" t="s">
        <v>145</v>
      </c>
      <c r="E29" s="20">
        <v>102</v>
      </c>
      <c r="F29" s="26">
        <v>1500</v>
      </c>
      <c r="G29" s="26">
        <f t="shared" si="0"/>
        <v>153000</v>
      </c>
      <c r="H29" s="20" t="s">
        <v>189</v>
      </c>
      <c r="I29" s="27" t="s">
        <v>182</v>
      </c>
    </row>
    <row r="30" spans="1:9" ht="18" customHeight="1">
      <c r="A30" s="122">
        <v>29</v>
      </c>
      <c r="B30" s="25" t="s">
        <v>137</v>
      </c>
      <c r="C30" s="25" t="s">
        <v>138</v>
      </c>
      <c r="D30" s="20" t="s">
        <v>145</v>
      </c>
      <c r="E30" s="20">
        <v>36</v>
      </c>
      <c r="F30" s="26">
        <v>3000</v>
      </c>
      <c r="G30" s="26">
        <f t="shared" si="0"/>
        <v>108000</v>
      </c>
      <c r="H30" s="20" t="s">
        <v>188</v>
      </c>
      <c r="I30" s="27" t="s">
        <v>182</v>
      </c>
    </row>
    <row r="31" spans="1:9" ht="18" customHeight="1">
      <c r="A31" s="122">
        <v>30</v>
      </c>
      <c r="B31" s="25" t="s">
        <v>139</v>
      </c>
      <c r="C31" s="25" t="s">
        <v>140</v>
      </c>
      <c r="D31" s="20" t="s">
        <v>146</v>
      </c>
      <c r="E31" s="20">
        <v>24</v>
      </c>
      <c r="F31" s="26">
        <v>16000</v>
      </c>
      <c r="G31" s="26">
        <f t="shared" si="0"/>
        <v>384000</v>
      </c>
      <c r="H31" s="20" t="s">
        <v>184</v>
      </c>
      <c r="I31" s="27" t="s">
        <v>182</v>
      </c>
    </row>
    <row r="32" spans="1:9" ht="18" customHeight="1">
      <c r="A32" s="122">
        <v>31</v>
      </c>
      <c r="B32" s="25" t="s">
        <v>141</v>
      </c>
      <c r="C32" s="25"/>
      <c r="D32" s="20" t="s">
        <v>97</v>
      </c>
      <c r="E32" s="20">
        <v>8</v>
      </c>
      <c r="F32" s="26">
        <v>17500</v>
      </c>
      <c r="G32" s="26">
        <f t="shared" si="0"/>
        <v>140000</v>
      </c>
      <c r="H32" s="20" t="s">
        <v>190</v>
      </c>
      <c r="I32" s="27" t="s">
        <v>182</v>
      </c>
    </row>
    <row r="33" spans="1:9" ht="18" customHeight="1">
      <c r="A33" s="122">
        <v>32</v>
      </c>
      <c r="B33" s="25" t="s">
        <v>142</v>
      </c>
      <c r="C33" s="25"/>
      <c r="D33" s="20" t="s">
        <v>145</v>
      </c>
      <c r="E33" s="20">
        <v>8</v>
      </c>
      <c r="F33" s="26">
        <v>17500</v>
      </c>
      <c r="G33" s="26">
        <f t="shared" si="0"/>
        <v>140000</v>
      </c>
      <c r="H33" s="20" t="s">
        <v>190</v>
      </c>
      <c r="I33" s="27" t="s">
        <v>182</v>
      </c>
    </row>
    <row r="34" spans="1:9" ht="18" customHeight="1">
      <c r="A34" s="122">
        <v>33</v>
      </c>
      <c r="B34" s="25" t="s">
        <v>143</v>
      </c>
      <c r="C34" s="25"/>
      <c r="D34" s="20" t="s">
        <v>145</v>
      </c>
      <c r="E34" s="20">
        <v>8</v>
      </c>
      <c r="F34" s="26">
        <v>17500</v>
      </c>
      <c r="G34" s="26">
        <f t="shared" si="0"/>
        <v>140000</v>
      </c>
      <c r="H34" s="20" t="s">
        <v>190</v>
      </c>
      <c r="I34" s="27" t="s">
        <v>182</v>
      </c>
    </row>
    <row r="35" spans="1:9" ht="18" customHeight="1">
      <c r="A35" s="122">
        <v>34</v>
      </c>
      <c r="B35" s="25" t="s">
        <v>144</v>
      </c>
      <c r="C35" s="25"/>
      <c r="D35" s="20" t="s">
        <v>145</v>
      </c>
      <c r="E35" s="20">
        <v>8</v>
      </c>
      <c r="F35" s="26">
        <v>17500</v>
      </c>
      <c r="G35" s="26">
        <f t="shared" si="0"/>
        <v>140000</v>
      </c>
      <c r="H35" s="20" t="s">
        <v>190</v>
      </c>
      <c r="I35" s="27" t="s">
        <v>182</v>
      </c>
    </row>
    <row r="36" spans="1:9" ht="27" customHeight="1">
      <c r="A36" s="122">
        <v>35</v>
      </c>
      <c r="B36" s="105" t="s">
        <v>380</v>
      </c>
      <c r="C36" s="106" t="s">
        <v>376</v>
      </c>
      <c r="D36" s="107" t="s">
        <v>377</v>
      </c>
      <c r="E36" s="107">
        <v>2</v>
      </c>
      <c r="F36" s="108">
        <v>38000</v>
      </c>
      <c r="G36" s="109">
        <v>76000</v>
      </c>
      <c r="H36" s="81" t="s">
        <v>381</v>
      </c>
      <c r="I36" s="110" t="s">
        <v>182</v>
      </c>
    </row>
    <row r="37" spans="1:9" ht="18" customHeight="1">
      <c r="A37" s="122">
        <v>36</v>
      </c>
      <c r="B37" s="106" t="s">
        <v>378</v>
      </c>
      <c r="C37" s="106" t="s">
        <v>379</v>
      </c>
      <c r="D37" s="111" t="s">
        <v>377</v>
      </c>
      <c r="E37" s="111">
        <v>21</v>
      </c>
      <c r="F37" s="112">
        <v>1100</v>
      </c>
      <c r="G37" s="109">
        <v>23100</v>
      </c>
      <c r="H37" s="81" t="s">
        <v>381</v>
      </c>
      <c r="I37" s="110" t="s">
        <v>182</v>
      </c>
    </row>
    <row r="38" spans="1:9">
      <c r="G38" s="1">
        <f>SUM(G2:G37)</f>
        <v>4719200</v>
      </c>
    </row>
  </sheetData>
  <phoneticPr fontId="2" type="noConversion"/>
  <pageMargins left="0.75" right="0.75" top="1" bottom="1" header="0.5" footer="0.5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 activeCell="B5" sqref="B5"/>
    </sheetView>
  </sheetViews>
  <sheetFormatPr defaultRowHeight="13.5"/>
  <cols>
    <col min="2" max="2" width="30.109375" style="4" customWidth="1"/>
    <col min="3" max="3" width="14.33203125" style="4" customWidth="1"/>
    <col min="4" max="4" width="7.33203125" style="4" customWidth="1"/>
    <col min="5" max="5" width="5.88671875" style="4" customWidth="1"/>
    <col min="6" max="6" width="8.109375" style="5" customWidth="1"/>
    <col min="7" max="7" width="9.5546875" style="5" bestFit="1" customWidth="1"/>
    <col min="8" max="8" width="6.6640625" style="4" customWidth="1"/>
  </cols>
  <sheetData>
    <row r="1" spans="1:9" ht="22.5" customHeight="1">
      <c r="A1" s="17" t="s">
        <v>388</v>
      </c>
      <c r="B1" s="17" t="s">
        <v>4</v>
      </c>
      <c r="C1" s="17" t="s">
        <v>3</v>
      </c>
      <c r="D1" s="17" t="s">
        <v>8</v>
      </c>
      <c r="E1" s="17" t="s">
        <v>7</v>
      </c>
      <c r="F1" s="18" t="s">
        <v>2</v>
      </c>
      <c r="G1" s="18" t="s">
        <v>1</v>
      </c>
      <c r="H1" s="17" t="s">
        <v>0</v>
      </c>
      <c r="I1" s="19" t="s">
        <v>9</v>
      </c>
    </row>
    <row r="2" spans="1:9" ht="22.5" customHeight="1">
      <c r="A2" s="122">
        <v>1</v>
      </c>
      <c r="B2" s="123" t="s">
        <v>191</v>
      </c>
      <c r="C2" s="66" t="s">
        <v>192</v>
      </c>
      <c r="D2" s="66" t="s">
        <v>193</v>
      </c>
      <c r="E2" s="66">
        <v>40</v>
      </c>
      <c r="F2" s="67">
        <v>20000</v>
      </c>
      <c r="G2" s="71">
        <f>PRODUCT(E2,F2)</f>
        <v>800000</v>
      </c>
      <c r="H2" s="66" t="s">
        <v>194</v>
      </c>
      <c r="I2" s="72" t="s">
        <v>227</v>
      </c>
    </row>
    <row r="3" spans="1:9" ht="22.5" customHeight="1">
      <c r="A3" s="122">
        <v>2</v>
      </c>
      <c r="B3" s="124" t="s">
        <v>195</v>
      </c>
      <c r="C3" s="66" t="s">
        <v>196</v>
      </c>
      <c r="D3" s="66" t="s">
        <v>197</v>
      </c>
      <c r="E3" s="66">
        <v>7</v>
      </c>
      <c r="F3" s="68">
        <v>8000</v>
      </c>
      <c r="G3" s="71">
        <f t="shared" ref="G3:G17" si="0">PRODUCT(E3,F3)</f>
        <v>56000</v>
      </c>
      <c r="H3" s="66" t="s">
        <v>198</v>
      </c>
      <c r="I3" s="72" t="s">
        <v>227</v>
      </c>
    </row>
    <row r="4" spans="1:9" ht="22.5" customHeight="1">
      <c r="A4" s="122">
        <v>3</v>
      </c>
      <c r="B4" s="123" t="s">
        <v>199</v>
      </c>
      <c r="C4" s="66" t="s">
        <v>200</v>
      </c>
      <c r="D4" s="66" t="s">
        <v>197</v>
      </c>
      <c r="E4" s="66">
        <v>200</v>
      </c>
      <c r="F4" s="68">
        <v>4300</v>
      </c>
      <c r="G4" s="71">
        <f t="shared" si="0"/>
        <v>860000</v>
      </c>
      <c r="H4" s="66" t="s">
        <v>194</v>
      </c>
      <c r="I4" s="72" t="s">
        <v>226</v>
      </c>
    </row>
    <row r="5" spans="1:9" ht="22.5" customHeight="1">
      <c r="A5" s="122">
        <v>4</v>
      </c>
      <c r="B5" s="124" t="s">
        <v>201</v>
      </c>
      <c r="C5" s="69" t="s">
        <v>202</v>
      </c>
      <c r="D5" s="69" t="s">
        <v>193</v>
      </c>
      <c r="E5" s="69">
        <v>20</v>
      </c>
      <c r="F5" s="70">
        <v>20000</v>
      </c>
      <c r="G5" s="71">
        <f t="shared" si="0"/>
        <v>400000</v>
      </c>
      <c r="H5" s="66" t="s">
        <v>203</v>
      </c>
      <c r="I5" s="72" t="s">
        <v>226</v>
      </c>
    </row>
    <row r="6" spans="1:9" ht="22.5" customHeight="1">
      <c r="A6" s="122">
        <v>5</v>
      </c>
      <c r="B6" s="125" t="s">
        <v>204</v>
      </c>
      <c r="C6" s="69" t="s">
        <v>205</v>
      </c>
      <c r="D6" s="69" t="s">
        <v>197</v>
      </c>
      <c r="E6" s="69">
        <v>200</v>
      </c>
      <c r="F6" s="70">
        <v>1000</v>
      </c>
      <c r="G6" s="71">
        <f t="shared" si="0"/>
        <v>200000</v>
      </c>
      <c r="H6" s="66" t="s">
        <v>194</v>
      </c>
      <c r="I6" s="72" t="s">
        <v>226</v>
      </c>
    </row>
    <row r="7" spans="1:9" ht="22.5" customHeight="1">
      <c r="A7" s="122">
        <v>6</v>
      </c>
      <c r="B7" s="126" t="s">
        <v>206</v>
      </c>
      <c r="C7" s="66"/>
      <c r="D7" s="66" t="s">
        <v>193</v>
      </c>
      <c r="E7" s="66">
        <v>7</v>
      </c>
      <c r="F7" s="67">
        <v>17500</v>
      </c>
      <c r="G7" s="71">
        <f t="shared" si="0"/>
        <v>122500</v>
      </c>
      <c r="H7" s="66" t="s">
        <v>198</v>
      </c>
      <c r="I7" s="72" t="s">
        <v>226</v>
      </c>
    </row>
    <row r="8" spans="1:9" ht="22.5" customHeight="1">
      <c r="A8" s="122">
        <v>7</v>
      </c>
      <c r="B8" s="123" t="s">
        <v>207</v>
      </c>
      <c r="C8" s="69" t="s">
        <v>208</v>
      </c>
      <c r="D8" s="66" t="s">
        <v>209</v>
      </c>
      <c r="E8" s="66">
        <v>4</v>
      </c>
      <c r="F8" s="68">
        <v>25000</v>
      </c>
      <c r="G8" s="71">
        <f t="shared" si="0"/>
        <v>100000</v>
      </c>
      <c r="H8" s="66" t="s">
        <v>194</v>
      </c>
      <c r="I8" s="72" t="s">
        <v>226</v>
      </c>
    </row>
    <row r="9" spans="1:9" ht="22.5" customHeight="1">
      <c r="A9" s="122">
        <v>8</v>
      </c>
      <c r="B9" s="123" t="s">
        <v>210</v>
      </c>
      <c r="C9" s="66" t="s">
        <v>211</v>
      </c>
      <c r="D9" s="66" t="s">
        <v>197</v>
      </c>
      <c r="E9" s="66">
        <v>200</v>
      </c>
      <c r="F9" s="68">
        <v>500</v>
      </c>
      <c r="G9" s="71">
        <f t="shared" si="0"/>
        <v>100000</v>
      </c>
      <c r="H9" s="66" t="s">
        <v>198</v>
      </c>
      <c r="I9" s="72" t="s">
        <v>226</v>
      </c>
    </row>
    <row r="10" spans="1:9" ht="22.5" customHeight="1">
      <c r="A10" s="122">
        <v>9</v>
      </c>
      <c r="B10" s="123" t="s">
        <v>212</v>
      </c>
      <c r="C10" s="66" t="s">
        <v>213</v>
      </c>
      <c r="D10" s="66" t="s">
        <v>193</v>
      </c>
      <c r="E10" s="66">
        <v>20</v>
      </c>
      <c r="F10" s="68">
        <v>15000</v>
      </c>
      <c r="G10" s="71">
        <f t="shared" si="0"/>
        <v>300000</v>
      </c>
      <c r="H10" s="66" t="s">
        <v>194</v>
      </c>
      <c r="I10" s="72" t="s">
        <v>226</v>
      </c>
    </row>
    <row r="11" spans="1:9" ht="22.5" customHeight="1">
      <c r="A11" s="122">
        <v>10</v>
      </c>
      <c r="B11" s="127" t="s">
        <v>214</v>
      </c>
      <c r="C11" s="66" t="s">
        <v>215</v>
      </c>
      <c r="D11" s="66" t="s">
        <v>197</v>
      </c>
      <c r="E11" s="66">
        <v>200</v>
      </c>
      <c r="F11" s="68">
        <v>1500</v>
      </c>
      <c r="G11" s="71">
        <f t="shared" si="0"/>
        <v>300000</v>
      </c>
      <c r="H11" s="66" t="s">
        <v>194</v>
      </c>
      <c r="I11" s="72" t="s">
        <v>226</v>
      </c>
    </row>
    <row r="12" spans="1:9" ht="33" customHeight="1">
      <c r="A12" s="122">
        <v>11</v>
      </c>
      <c r="B12" s="128" t="s">
        <v>223</v>
      </c>
      <c r="C12" s="66" t="s">
        <v>213</v>
      </c>
      <c r="D12" s="66" t="s">
        <v>193</v>
      </c>
      <c r="E12" s="66">
        <v>20</v>
      </c>
      <c r="F12" s="67">
        <v>12600</v>
      </c>
      <c r="G12" s="71">
        <f t="shared" si="0"/>
        <v>252000</v>
      </c>
      <c r="H12" s="66" t="s">
        <v>194</v>
      </c>
      <c r="I12" s="72" t="s">
        <v>226</v>
      </c>
    </row>
    <row r="13" spans="1:9" ht="33.75" customHeight="1">
      <c r="A13" s="122">
        <v>12</v>
      </c>
      <c r="B13" s="128" t="s">
        <v>224</v>
      </c>
      <c r="C13" s="66"/>
      <c r="D13" s="66" t="s">
        <v>193</v>
      </c>
      <c r="E13" s="66">
        <v>200</v>
      </c>
      <c r="F13" s="68">
        <v>950</v>
      </c>
      <c r="G13" s="71">
        <f t="shared" si="0"/>
        <v>190000</v>
      </c>
      <c r="H13" s="66" t="s">
        <v>216</v>
      </c>
      <c r="I13" s="72" t="s">
        <v>226</v>
      </c>
    </row>
    <row r="14" spans="1:9" ht="39" customHeight="1">
      <c r="A14" s="122">
        <v>13</v>
      </c>
      <c r="B14" s="129" t="s">
        <v>225</v>
      </c>
      <c r="C14" s="69" t="s">
        <v>202</v>
      </c>
      <c r="D14" s="69" t="s">
        <v>193</v>
      </c>
      <c r="E14" s="69">
        <v>20</v>
      </c>
      <c r="F14" s="70">
        <v>18900</v>
      </c>
      <c r="G14" s="71">
        <f t="shared" si="0"/>
        <v>378000</v>
      </c>
      <c r="H14" s="66" t="s">
        <v>194</v>
      </c>
      <c r="I14" s="72" t="s">
        <v>226</v>
      </c>
    </row>
    <row r="15" spans="1:9" ht="22.5" customHeight="1">
      <c r="A15" s="122">
        <v>14</v>
      </c>
      <c r="B15" s="123" t="s">
        <v>217</v>
      </c>
      <c r="C15" s="66" t="s">
        <v>218</v>
      </c>
      <c r="D15" s="66" t="s">
        <v>197</v>
      </c>
      <c r="E15" s="66">
        <v>200</v>
      </c>
      <c r="F15" s="68">
        <v>1550</v>
      </c>
      <c r="G15" s="71">
        <f t="shared" si="0"/>
        <v>310000</v>
      </c>
      <c r="H15" s="66" t="s">
        <v>198</v>
      </c>
      <c r="I15" s="72" t="s">
        <v>226</v>
      </c>
    </row>
    <row r="16" spans="1:9" ht="22.5" customHeight="1">
      <c r="A16" s="122">
        <v>15</v>
      </c>
      <c r="B16" s="123" t="s">
        <v>219</v>
      </c>
      <c r="C16" s="66" t="s">
        <v>218</v>
      </c>
      <c r="D16" s="69" t="s">
        <v>197</v>
      </c>
      <c r="E16" s="69">
        <v>200</v>
      </c>
      <c r="F16" s="70">
        <v>1550</v>
      </c>
      <c r="G16" s="71">
        <f t="shared" si="0"/>
        <v>310000</v>
      </c>
      <c r="H16" s="66" t="s">
        <v>198</v>
      </c>
      <c r="I16" s="72" t="s">
        <v>226</v>
      </c>
    </row>
    <row r="17" spans="1:9" ht="22.5" customHeight="1">
      <c r="A17" s="122">
        <v>16</v>
      </c>
      <c r="B17" s="123" t="s">
        <v>220</v>
      </c>
      <c r="C17" s="66" t="s">
        <v>221</v>
      </c>
      <c r="D17" s="66" t="s">
        <v>222</v>
      </c>
      <c r="E17" s="66">
        <v>7</v>
      </c>
      <c r="F17" s="68">
        <v>5000</v>
      </c>
      <c r="G17" s="71">
        <f t="shared" si="0"/>
        <v>35000</v>
      </c>
      <c r="H17" s="66" t="s">
        <v>198</v>
      </c>
      <c r="I17" s="72" t="s">
        <v>226</v>
      </c>
    </row>
    <row r="18" spans="1:9">
      <c r="G18" s="5">
        <f>SUM(G2:G17)</f>
        <v>4713500</v>
      </c>
    </row>
  </sheetData>
  <phoneticPr fontId="2" type="noConversion"/>
  <pageMargins left="0.75" right="0.75" top="1" bottom="1" header="0.5" footer="0.5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2" sqref="A2:A20"/>
    </sheetView>
  </sheetViews>
  <sheetFormatPr defaultRowHeight="13.5"/>
  <cols>
    <col min="2" max="2" width="24.33203125" customWidth="1"/>
    <col min="3" max="3" width="8.33203125" customWidth="1"/>
    <col min="4" max="5" width="6" customWidth="1"/>
    <col min="6" max="6" width="8.44140625" style="1" bestFit="1" customWidth="1"/>
    <col min="7" max="7" width="10.33203125" style="1" customWidth="1"/>
    <col min="8" max="8" width="7.6640625" customWidth="1"/>
  </cols>
  <sheetData>
    <row r="1" spans="1:10" s="9" customFormat="1" ht="22.5" customHeight="1">
      <c r="A1" s="73" t="s">
        <v>388</v>
      </c>
      <c r="B1" s="73" t="s">
        <v>4</v>
      </c>
      <c r="C1" s="73" t="s">
        <v>3</v>
      </c>
      <c r="D1" s="73" t="s">
        <v>228</v>
      </c>
      <c r="E1" s="73" t="s">
        <v>229</v>
      </c>
      <c r="F1" s="74" t="s">
        <v>2</v>
      </c>
      <c r="G1" s="74" t="s">
        <v>1</v>
      </c>
      <c r="H1" s="73" t="s">
        <v>0</v>
      </c>
      <c r="I1" s="73" t="s">
        <v>230</v>
      </c>
    </row>
    <row r="2" spans="1:10" s="9" customFormat="1" ht="22.5" customHeight="1">
      <c r="A2" s="130">
        <v>1</v>
      </c>
      <c r="B2" s="75" t="s">
        <v>231</v>
      </c>
      <c r="C2" s="76"/>
      <c r="D2" s="76" t="s">
        <v>232</v>
      </c>
      <c r="E2" s="76">
        <v>210</v>
      </c>
      <c r="F2" s="77">
        <v>1700</v>
      </c>
      <c r="G2" s="78">
        <f>PRODUCT(E2*F2)</f>
        <v>357000</v>
      </c>
      <c r="H2" s="76" t="s">
        <v>233</v>
      </c>
      <c r="I2" s="49" t="s">
        <v>234</v>
      </c>
      <c r="J2" s="10"/>
    </row>
    <row r="3" spans="1:10" s="9" customFormat="1" ht="22.5" customHeight="1">
      <c r="A3" s="130">
        <v>2</v>
      </c>
      <c r="B3" s="75" t="s">
        <v>235</v>
      </c>
      <c r="C3" s="76"/>
      <c r="D3" s="76"/>
      <c r="E3" s="76">
        <v>210</v>
      </c>
      <c r="F3" s="77">
        <v>300</v>
      </c>
      <c r="G3" s="78">
        <f t="shared" ref="G3:G20" si="0">PRODUCT(E3*F3)</f>
        <v>63000</v>
      </c>
      <c r="H3" s="76" t="s">
        <v>233</v>
      </c>
      <c r="I3" s="49" t="s">
        <v>234</v>
      </c>
    </row>
    <row r="4" spans="1:10" s="9" customFormat="1" ht="22.5" customHeight="1">
      <c r="A4" s="130">
        <v>3</v>
      </c>
      <c r="B4" s="75" t="s">
        <v>236</v>
      </c>
      <c r="C4" s="76"/>
      <c r="D4" s="76"/>
      <c r="E4" s="76">
        <v>210</v>
      </c>
      <c r="F4" s="77">
        <v>2000</v>
      </c>
      <c r="G4" s="78">
        <f t="shared" si="0"/>
        <v>420000</v>
      </c>
      <c r="H4" s="76" t="s">
        <v>233</v>
      </c>
      <c r="I4" s="49" t="s">
        <v>237</v>
      </c>
    </row>
    <row r="5" spans="1:10" s="9" customFormat="1" ht="22.5" customHeight="1">
      <c r="A5" s="130">
        <v>4</v>
      </c>
      <c r="B5" s="75" t="s">
        <v>238</v>
      </c>
      <c r="C5" s="76" t="s">
        <v>239</v>
      </c>
      <c r="D5" s="76" t="s">
        <v>232</v>
      </c>
      <c r="E5" s="76">
        <v>21</v>
      </c>
      <c r="F5" s="77">
        <v>13000</v>
      </c>
      <c r="G5" s="78">
        <f t="shared" si="0"/>
        <v>273000</v>
      </c>
      <c r="H5" s="76" t="s">
        <v>240</v>
      </c>
      <c r="I5" s="49" t="s">
        <v>237</v>
      </c>
    </row>
    <row r="6" spans="1:10" s="9" customFormat="1" ht="22.5" customHeight="1">
      <c r="A6" s="130">
        <v>5</v>
      </c>
      <c r="B6" s="75" t="s">
        <v>241</v>
      </c>
      <c r="C6" s="76"/>
      <c r="D6" s="76"/>
      <c r="E6" s="76">
        <v>40</v>
      </c>
      <c r="F6" s="77">
        <v>18000</v>
      </c>
      <c r="G6" s="78">
        <f t="shared" si="0"/>
        <v>720000</v>
      </c>
      <c r="H6" s="76" t="s">
        <v>242</v>
      </c>
      <c r="I6" s="49" t="s">
        <v>237</v>
      </c>
    </row>
    <row r="7" spans="1:10" s="9" customFormat="1" ht="25.5" customHeight="1">
      <c r="A7" s="130">
        <v>6</v>
      </c>
      <c r="B7" s="79" t="s">
        <v>243</v>
      </c>
      <c r="C7" s="76" t="s">
        <v>232</v>
      </c>
      <c r="D7" s="76" t="s">
        <v>232</v>
      </c>
      <c r="E7" s="76">
        <v>210</v>
      </c>
      <c r="F7" s="77">
        <v>3000</v>
      </c>
      <c r="G7" s="78">
        <f t="shared" si="0"/>
        <v>630000</v>
      </c>
      <c r="H7" s="76" t="s">
        <v>244</v>
      </c>
      <c r="I7" s="49" t="s">
        <v>237</v>
      </c>
    </row>
    <row r="8" spans="1:10" s="9" customFormat="1" ht="22.5" customHeight="1">
      <c r="A8" s="130">
        <v>7</v>
      </c>
      <c r="B8" s="75" t="s">
        <v>245</v>
      </c>
      <c r="C8" s="76"/>
      <c r="D8" s="76" t="s">
        <v>246</v>
      </c>
      <c r="E8" s="76">
        <v>210</v>
      </c>
      <c r="F8" s="77">
        <v>4200</v>
      </c>
      <c r="G8" s="78">
        <f t="shared" si="0"/>
        <v>882000</v>
      </c>
      <c r="H8" s="76" t="s">
        <v>244</v>
      </c>
      <c r="I8" s="49" t="s">
        <v>237</v>
      </c>
    </row>
    <row r="9" spans="1:10" s="9" customFormat="1" ht="22.5" customHeight="1">
      <c r="A9" s="130">
        <v>8</v>
      </c>
      <c r="B9" s="79" t="s">
        <v>247</v>
      </c>
      <c r="C9" s="76"/>
      <c r="D9" s="76" t="s">
        <v>246</v>
      </c>
      <c r="E9" s="76">
        <v>210</v>
      </c>
      <c r="F9" s="77">
        <v>6000</v>
      </c>
      <c r="G9" s="78">
        <f t="shared" si="0"/>
        <v>1260000</v>
      </c>
      <c r="H9" s="76" t="s">
        <v>244</v>
      </c>
      <c r="I9" s="49" t="s">
        <v>237</v>
      </c>
    </row>
    <row r="10" spans="1:10" s="9" customFormat="1" ht="22.5" customHeight="1">
      <c r="A10" s="130">
        <v>9</v>
      </c>
      <c r="B10" s="80" t="s">
        <v>248</v>
      </c>
      <c r="C10" s="81" t="s">
        <v>249</v>
      </c>
      <c r="D10" s="81"/>
      <c r="E10" s="81">
        <v>1</v>
      </c>
      <c r="F10" s="82">
        <v>20000</v>
      </c>
      <c r="G10" s="82">
        <f t="shared" si="0"/>
        <v>20000</v>
      </c>
      <c r="H10" s="76" t="s">
        <v>242</v>
      </c>
      <c r="I10" s="49" t="s">
        <v>237</v>
      </c>
    </row>
    <row r="11" spans="1:10" s="9" customFormat="1" ht="22.5" customHeight="1">
      <c r="A11" s="130">
        <v>10</v>
      </c>
      <c r="B11" s="80" t="s">
        <v>250</v>
      </c>
      <c r="C11" s="81" t="s">
        <v>251</v>
      </c>
      <c r="D11" s="81"/>
      <c r="E11" s="81">
        <v>1</v>
      </c>
      <c r="F11" s="82">
        <v>70000</v>
      </c>
      <c r="G11" s="82">
        <f t="shared" si="0"/>
        <v>70000</v>
      </c>
      <c r="H11" s="76" t="s">
        <v>242</v>
      </c>
      <c r="I11" s="49" t="s">
        <v>237</v>
      </c>
    </row>
    <row r="12" spans="1:10" s="9" customFormat="1" ht="22.5" customHeight="1">
      <c r="A12" s="130">
        <v>11</v>
      </c>
      <c r="B12" s="83" t="s">
        <v>252</v>
      </c>
      <c r="C12" s="84" t="s">
        <v>253</v>
      </c>
      <c r="D12" s="85" t="s">
        <v>232</v>
      </c>
      <c r="E12" s="84">
        <v>7</v>
      </c>
      <c r="F12" s="86">
        <v>3500</v>
      </c>
      <c r="G12" s="82">
        <f t="shared" si="0"/>
        <v>24500</v>
      </c>
      <c r="H12" s="76" t="s">
        <v>242</v>
      </c>
      <c r="I12" s="49" t="s">
        <v>237</v>
      </c>
    </row>
    <row r="13" spans="1:10" s="9" customFormat="1" ht="22.5" customHeight="1">
      <c r="A13" s="130">
        <v>12</v>
      </c>
      <c r="B13" s="75" t="s">
        <v>254</v>
      </c>
      <c r="C13" s="76"/>
      <c r="D13" s="76" t="s">
        <v>246</v>
      </c>
      <c r="E13" s="76">
        <v>210</v>
      </c>
      <c r="F13" s="77">
        <v>1700</v>
      </c>
      <c r="G13" s="78">
        <f t="shared" si="0"/>
        <v>357000</v>
      </c>
      <c r="H13" s="76" t="s">
        <v>242</v>
      </c>
      <c r="I13" s="49" t="s">
        <v>234</v>
      </c>
    </row>
    <row r="14" spans="1:10" s="9" customFormat="1" ht="22.5" customHeight="1">
      <c r="A14" s="130">
        <v>13</v>
      </c>
      <c r="B14" s="87" t="s">
        <v>255</v>
      </c>
      <c r="C14" s="88" t="s">
        <v>256</v>
      </c>
      <c r="D14" s="89" t="s">
        <v>246</v>
      </c>
      <c r="E14" s="89">
        <v>15</v>
      </c>
      <c r="F14" s="90">
        <v>1000</v>
      </c>
      <c r="G14" s="82">
        <f t="shared" si="0"/>
        <v>15000</v>
      </c>
      <c r="H14" s="81" t="s">
        <v>257</v>
      </c>
      <c r="I14" s="49" t="s">
        <v>258</v>
      </c>
    </row>
    <row r="15" spans="1:10" s="9" customFormat="1" ht="22.5" customHeight="1">
      <c r="A15" s="130">
        <v>14</v>
      </c>
      <c r="B15" s="87" t="s">
        <v>259</v>
      </c>
      <c r="C15" s="88"/>
      <c r="D15" s="88" t="s">
        <v>246</v>
      </c>
      <c r="E15" s="88">
        <v>2</v>
      </c>
      <c r="F15" s="91">
        <v>25000</v>
      </c>
      <c r="G15" s="82">
        <f t="shared" si="0"/>
        <v>50000</v>
      </c>
      <c r="H15" s="81" t="s">
        <v>260</v>
      </c>
      <c r="I15" s="49" t="s">
        <v>258</v>
      </c>
    </row>
    <row r="16" spans="1:10" s="9" customFormat="1" ht="22.5" customHeight="1">
      <c r="A16" s="130">
        <v>15</v>
      </c>
      <c r="B16" s="80" t="s">
        <v>261</v>
      </c>
      <c r="C16" s="81" t="s">
        <v>262</v>
      </c>
      <c r="D16" s="81" t="s">
        <v>246</v>
      </c>
      <c r="E16" s="81">
        <v>30</v>
      </c>
      <c r="F16" s="92">
        <v>1100</v>
      </c>
      <c r="G16" s="82">
        <f t="shared" si="0"/>
        <v>33000</v>
      </c>
      <c r="H16" s="81" t="s">
        <v>260</v>
      </c>
      <c r="I16" s="49" t="s">
        <v>258</v>
      </c>
    </row>
    <row r="17" spans="1:9" s="9" customFormat="1" ht="22.5" customHeight="1">
      <c r="A17" s="130">
        <v>16</v>
      </c>
      <c r="B17" s="80" t="s">
        <v>263</v>
      </c>
      <c r="C17" s="81"/>
      <c r="D17" s="81" t="s">
        <v>246</v>
      </c>
      <c r="E17" s="81">
        <v>10</v>
      </c>
      <c r="F17" s="92">
        <v>1000</v>
      </c>
      <c r="G17" s="82">
        <f t="shared" si="0"/>
        <v>10000</v>
      </c>
      <c r="H17" s="81" t="s">
        <v>260</v>
      </c>
      <c r="I17" s="49" t="s">
        <v>258</v>
      </c>
    </row>
    <row r="18" spans="1:9" s="9" customFormat="1" ht="22.5" customHeight="1">
      <c r="A18" s="130">
        <v>17</v>
      </c>
      <c r="B18" s="75" t="s">
        <v>264</v>
      </c>
      <c r="C18" s="76" t="s">
        <v>265</v>
      </c>
      <c r="D18" s="76" t="s">
        <v>246</v>
      </c>
      <c r="E18" s="93">
        <v>6</v>
      </c>
      <c r="F18" s="94">
        <v>28000</v>
      </c>
      <c r="G18" s="82">
        <f t="shared" si="0"/>
        <v>168000</v>
      </c>
      <c r="H18" s="76" t="s">
        <v>266</v>
      </c>
      <c r="I18" s="49" t="s">
        <v>258</v>
      </c>
    </row>
    <row r="19" spans="1:9" s="9" customFormat="1" ht="22.5" customHeight="1">
      <c r="A19" s="130">
        <v>18</v>
      </c>
      <c r="B19" s="95" t="s">
        <v>267</v>
      </c>
      <c r="C19" s="96"/>
      <c r="D19" s="81" t="s">
        <v>246</v>
      </c>
      <c r="E19" s="97">
        <v>4</v>
      </c>
      <c r="F19" s="94">
        <v>5000</v>
      </c>
      <c r="G19" s="82">
        <f t="shared" si="0"/>
        <v>20000</v>
      </c>
      <c r="H19" s="76" t="s">
        <v>266</v>
      </c>
      <c r="I19" s="49" t="s">
        <v>258</v>
      </c>
    </row>
    <row r="20" spans="1:9" s="9" customFormat="1" ht="22.5" customHeight="1">
      <c r="A20" s="130">
        <v>19</v>
      </c>
      <c r="B20" s="80" t="s">
        <v>268</v>
      </c>
      <c r="C20" s="96"/>
      <c r="D20" s="81" t="s">
        <v>246</v>
      </c>
      <c r="E20" s="97">
        <v>1</v>
      </c>
      <c r="F20" s="94">
        <v>27000</v>
      </c>
      <c r="G20" s="82">
        <f t="shared" si="0"/>
        <v>27000</v>
      </c>
      <c r="H20" s="76" t="s">
        <v>266</v>
      </c>
      <c r="I20" s="49" t="s">
        <v>258</v>
      </c>
    </row>
    <row r="21" spans="1:9" ht="24" customHeight="1">
      <c r="G21" s="98">
        <f>SUM(G2:G20)</f>
        <v>5399500</v>
      </c>
    </row>
  </sheetData>
  <phoneticPr fontId="2" type="noConversion"/>
  <pageMargins left="0.75" right="0.75" top="1" bottom="1" header="0.5" footer="0.5"/>
  <pageSetup paperSize="9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B9" sqref="B9"/>
    </sheetView>
  </sheetViews>
  <sheetFormatPr defaultRowHeight="13.5"/>
  <cols>
    <col min="2" max="2" width="27" customWidth="1"/>
    <col min="3" max="3" width="11.21875" customWidth="1"/>
    <col min="4" max="4" width="5.88671875" customWidth="1"/>
    <col min="5" max="5" width="6.109375" customWidth="1"/>
    <col min="6" max="6" width="7.88671875" style="1" customWidth="1"/>
    <col min="7" max="7" width="11.5546875" style="1" bestFit="1" customWidth="1"/>
    <col min="8" max="8" width="11.5546875" customWidth="1"/>
  </cols>
  <sheetData>
    <row r="1" spans="1:9" ht="18" customHeight="1">
      <c r="A1" s="47" t="s">
        <v>388</v>
      </c>
      <c r="B1" s="47" t="s">
        <v>4</v>
      </c>
      <c r="C1" s="47" t="s">
        <v>3</v>
      </c>
      <c r="D1" s="47" t="s">
        <v>148</v>
      </c>
      <c r="E1" s="47" t="s">
        <v>149</v>
      </c>
      <c r="F1" s="48" t="s">
        <v>2</v>
      </c>
      <c r="G1" s="48" t="s">
        <v>1</v>
      </c>
      <c r="H1" s="47" t="s">
        <v>0</v>
      </c>
      <c r="I1" s="47" t="s">
        <v>150</v>
      </c>
    </row>
    <row r="2" spans="1:9" ht="18" customHeight="1">
      <c r="A2" s="138">
        <v>1</v>
      </c>
      <c r="B2" s="131" t="s">
        <v>151</v>
      </c>
      <c r="C2" s="44"/>
      <c r="D2" s="44" t="s">
        <v>152</v>
      </c>
      <c r="E2" s="44">
        <v>7</v>
      </c>
      <c r="F2" s="46">
        <v>44800</v>
      </c>
      <c r="G2" s="46">
        <f>PRODUCT(E2*F2)</f>
        <v>313600</v>
      </c>
      <c r="H2" s="45" t="s">
        <v>269</v>
      </c>
      <c r="I2" s="49" t="s">
        <v>153</v>
      </c>
    </row>
    <row r="3" spans="1:9" ht="18" customHeight="1">
      <c r="A3" s="138">
        <v>2</v>
      </c>
      <c r="B3" s="50" t="s">
        <v>272</v>
      </c>
      <c r="C3" s="6"/>
      <c r="D3" s="6" t="s">
        <v>154</v>
      </c>
      <c r="E3" s="6">
        <v>200</v>
      </c>
      <c r="F3" s="7">
        <v>3500</v>
      </c>
      <c r="G3" s="7">
        <f t="shared" ref="G3:G18" si="0">PRODUCT(E3*F3)</f>
        <v>700000</v>
      </c>
      <c r="H3" s="51" t="s">
        <v>155</v>
      </c>
      <c r="I3" s="49" t="s">
        <v>156</v>
      </c>
    </row>
    <row r="4" spans="1:9" ht="26.25" customHeight="1">
      <c r="A4" s="138">
        <v>3</v>
      </c>
      <c r="B4" s="132" t="s">
        <v>270</v>
      </c>
      <c r="C4" s="11" t="s">
        <v>157</v>
      </c>
      <c r="D4" s="11" t="s">
        <v>154</v>
      </c>
      <c r="E4" s="11">
        <v>200</v>
      </c>
      <c r="F4" s="13">
        <v>6000</v>
      </c>
      <c r="G4" s="12">
        <f t="shared" si="0"/>
        <v>1200000</v>
      </c>
      <c r="H4" s="52" t="s">
        <v>158</v>
      </c>
      <c r="I4" s="49" t="s">
        <v>159</v>
      </c>
    </row>
    <row r="5" spans="1:9" ht="18" customHeight="1">
      <c r="A5" s="138">
        <v>4</v>
      </c>
      <c r="B5" s="133" t="s">
        <v>160</v>
      </c>
      <c r="C5" s="53"/>
      <c r="D5" s="11" t="s">
        <v>20</v>
      </c>
      <c r="E5" s="53">
        <v>200</v>
      </c>
      <c r="F5" s="54">
        <v>3200</v>
      </c>
      <c r="G5" s="12">
        <f t="shared" si="0"/>
        <v>640000</v>
      </c>
      <c r="H5" s="52" t="s">
        <v>158</v>
      </c>
      <c r="I5" s="49" t="s">
        <v>161</v>
      </c>
    </row>
    <row r="6" spans="1:9" ht="33.75" customHeight="1">
      <c r="A6" s="138">
        <v>5</v>
      </c>
      <c r="B6" s="99" t="s">
        <v>273</v>
      </c>
      <c r="C6" s="55"/>
      <c r="D6" s="44" t="s">
        <v>152</v>
      </c>
      <c r="E6" s="53">
        <v>2</v>
      </c>
      <c r="F6" s="54">
        <v>136000</v>
      </c>
      <c r="G6" s="12">
        <f t="shared" si="0"/>
        <v>272000</v>
      </c>
      <c r="H6" s="52" t="s">
        <v>162</v>
      </c>
      <c r="I6" s="49" t="s">
        <v>163</v>
      </c>
    </row>
    <row r="7" spans="1:9" ht="18" customHeight="1">
      <c r="A7" s="138">
        <v>6</v>
      </c>
      <c r="B7" s="134" t="s">
        <v>274</v>
      </c>
      <c r="C7" s="55"/>
      <c r="D7" s="44" t="s">
        <v>152</v>
      </c>
      <c r="E7" s="55">
        <v>6</v>
      </c>
      <c r="F7" s="56">
        <v>35200</v>
      </c>
      <c r="G7" s="57">
        <f t="shared" si="0"/>
        <v>211200</v>
      </c>
      <c r="H7" s="52" t="s">
        <v>162</v>
      </c>
      <c r="I7" s="49"/>
    </row>
    <row r="8" spans="1:9" ht="18" customHeight="1">
      <c r="A8" s="138">
        <v>7</v>
      </c>
      <c r="B8" s="135" t="s">
        <v>271</v>
      </c>
      <c r="C8" s="11" t="s">
        <v>164</v>
      </c>
      <c r="D8" s="11" t="s">
        <v>20</v>
      </c>
      <c r="E8" s="11">
        <v>200</v>
      </c>
      <c r="F8" s="58">
        <v>2500</v>
      </c>
      <c r="G8" s="57">
        <f t="shared" si="0"/>
        <v>500000</v>
      </c>
      <c r="H8" s="59" t="s">
        <v>165</v>
      </c>
      <c r="I8" s="49"/>
    </row>
    <row r="9" spans="1:9" ht="18" customHeight="1">
      <c r="A9" s="138">
        <v>8</v>
      </c>
      <c r="B9" s="135" t="s">
        <v>166</v>
      </c>
      <c r="C9" s="60" t="s">
        <v>167</v>
      </c>
      <c r="D9" s="11" t="s">
        <v>168</v>
      </c>
      <c r="E9" s="11">
        <v>43</v>
      </c>
      <c r="F9" s="61">
        <v>9500</v>
      </c>
      <c r="G9" s="57">
        <f t="shared" si="0"/>
        <v>408500</v>
      </c>
      <c r="H9" s="59" t="s">
        <v>169</v>
      </c>
      <c r="I9" s="49"/>
    </row>
    <row r="10" spans="1:9" ht="27.75" customHeight="1">
      <c r="A10" s="138">
        <v>9</v>
      </c>
      <c r="B10" s="136" t="s">
        <v>275</v>
      </c>
      <c r="C10" s="11"/>
      <c r="D10" s="11" t="s">
        <v>168</v>
      </c>
      <c r="E10" s="11">
        <v>1</v>
      </c>
      <c r="F10" s="61">
        <v>27000</v>
      </c>
      <c r="G10" s="57">
        <f t="shared" si="0"/>
        <v>27000</v>
      </c>
      <c r="H10" s="59" t="s">
        <v>165</v>
      </c>
      <c r="I10" s="49"/>
    </row>
    <row r="11" spans="1:9" ht="18" customHeight="1">
      <c r="A11" s="138">
        <v>10</v>
      </c>
      <c r="B11" s="137" t="s">
        <v>276</v>
      </c>
      <c r="C11" s="59" t="s">
        <v>170</v>
      </c>
      <c r="D11" s="11" t="s">
        <v>154</v>
      </c>
      <c r="E11" s="59">
        <v>60</v>
      </c>
      <c r="F11" s="57">
        <v>12800</v>
      </c>
      <c r="G11" s="57">
        <f t="shared" si="0"/>
        <v>768000</v>
      </c>
      <c r="H11" s="59" t="s">
        <v>165</v>
      </c>
      <c r="I11" s="49"/>
    </row>
    <row r="12" spans="1:9" ht="18" customHeight="1">
      <c r="A12" s="138">
        <v>11</v>
      </c>
      <c r="B12" s="137" t="s">
        <v>277</v>
      </c>
      <c r="C12" s="59"/>
      <c r="D12" s="59" t="s">
        <v>154</v>
      </c>
      <c r="E12" s="59">
        <v>7</v>
      </c>
      <c r="F12" s="62">
        <v>18400</v>
      </c>
      <c r="G12" s="57">
        <f t="shared" si="0"/>
        <v>128800</v>
      </c>
      <c r="H12" s="59" t="s">
        <v>165</v>
      </c>
      <c r="I12" s="63"/>
    </row>
    <row r="13" spans="1:9" ht="18" customHeight="1">
      <c r="A13" s="138">
        <v>12</v>
      </c>
      <c r="B13" s="137" t="s">
        <v>278</v>
      </c>
      <c r="C13" s="59" t="s">
        <v>171</v>
      </c>
      <c r="D13" s="59" t="s">
        <v>87</v>
      </c>
      <c r="E13" s="59">
        <v>198</v>
      </c>
      <c r="F13" s="62">
        <v>800</v>
      </c>
      <c r="G13" s="57">
        <f t="shared" si="0"/>
        <v>158400</v>
      </c>
      <c r="H13" s="59" t="s">
        <v>165</v>
      </c>
      <c r="I13" s="63"/>
    </row>
    <row r="14" spans="1:9" ht="18" customHeight="1">
      <c r="A14" s="138">
        <v>13</v>
      </c>
      <c r="B14" s="137" t="s">
        <v>172</v>
      </c>
      <c r="C14" s="64">
        <v>71063062032</v>
      </c>
      <c r="D14" s="59" t="s">
        <v>173</v>
      </c>
      <c r="E14" s="59">
        <v>16</v>
      </c>
      <c r="F14" s="65">
        <v>3000</v>
      </c>
      <c r="G14" s="57">
        <f t="shared" si="0"/>
        <v>48000</v>
      </c>
      <c r="H14" s="59" t="s">
        <v>165</v>
      </c>
      <c r="I14" s="63"/>
    </row>
    <row r="15" spans="1:9" ht="18" customHeight="1">
      <c r="A15" s="138">
        <v>14</v>
      </c>
      <c r="B15" s="137" t="s">
        <v>174</v>
      </c>
      <c r="C15" s="59" t="s">
        <v>175</v>
      </c>
      <c r="D15" s="59" t="s">
        <v>154</v>
      </c>
      <c r="E15" s="59">
        <v>13</v>
      </c>
      <c r="F15" s="65">
        <v>1000</v>
      </c>
      <c r="G15" s="57">
        <f t="shared" si="0"/>
        <v>13000</v>
      </c>
      <c r="H15" s="59" t="s">
        <v>165</v>
      </c>
      <c r="I15" s="63"/>
    </row>
    <row r="16" spans="1:9" ht="18" customHeight="1">
      <c r="A16" s="138">
        <v>15</v>
      </c>
      <c r="B16" s="137" t="s">
        <v>176</v>
      </c>
      <c r="C16" s="59"/>
      <c r="D16" s="59" t="s">
        <v>154</v>
      </c>
      <c r="E16" s="59">
        <v>10</v>
      </c>
      <c r="F16" s="65">
        <v>1200</v>
      </c>
      <c r="G16" s="57">
        <f t="shared" si="0"/>
        <v>12000</v>
      </c>
      <c r="H16" s="59" t="s">
        <v>165</v>
      </c>
      <c r="I16" s="63"/>
    </row>
    <row r="17" spans="1:9" ht="18" customHeight="1">
      <c r="A17" s="138">
        <v>16</v>
      </c>
      <c r="B17" s="137" t="s">
        <v>177</v>
      </c>
      <c r="C17" s="59" t="s">
        <v>178</v>
      </c>
      <c r="D17" s="59" t="s">
        <v>154</v>
      </c>
      <c r="E17" s="59">
        <v>10</v>
      </c>
      <c r="F17" s="65">
        <v>850</v>
      </c>
      <c r="G17" s="57">
        <f t="shared" si="0"/>
        <v>8500</v>
      </c>
      <c r="H17" s="59" t="s">
        <v>162</v>
      </c>
      <c r="I17" s="63"/>
    </row>
    <row r="18" spans="1:9" ht="18" customHeight="1">
      <c r="A18" s="138">
        <v>17</v>
      </c>
      <c r="B18" s="137" t="s">
        <v>179</v>
      </c>
      <c r="C18" s="59"/>
      <c r="D18" s="59" t="s">
        <v>154</v>
      </c>
      <c r="E18" s="59">
        <v>30</v>
      </c>
      <c r="F18" s="65">
        <v>900</v>
      </c>
      <c r="G18" s="57">
        <f t="shared" si="0"/>
        <v>27000</v>
      </c>
      <c r="H18" s="59" t="s">
        <v>165</v>
      </c>
      <c r="I18" s="63"/>
    </row>
    <row r="19" spans="1:9">
      <c r="G19" s="1">
        <f>SUM(G2:G18)</f>
        <v>5436000</v>
      </c>
    </row>
  </sheetData>
  <phoneticPr fontId="2" type="noConversion"/>
  <pageMargins left="0.75" right="0.75" top="1" bottom="1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2</vt:i4>
      </vt:variant>
    </vt:vector>
  </HeadingPairs>
  <TitlesOfParts>
    <vt:vector size="9" baseType="lpstr">
      <vt:lpstr>총계</vt:lpstr>
      <vt:lpstr>1학년</vt:lpstr>
      <vt:lpstr>2학년</vt:lpstr>
      <vt:lpstr>3학년</vt:lpstr>
      <vt:lpstr>4학년</vt:lpstr>
      <vt:lpstr>5학년</vt:lpstr>
      <vt:lpstr>6학년</vt:lpstr>
      <vt:lpstr>총계!Print_Area</vt:lpstr>
      <vt:lpstr>'1학년'!Print_Titles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</dc:creator>
  <cp:lastModifiedBy>Windows 사용자</cp:lastModifiedBy>
  <cp:lastPrinted>2017-01-05T00:27:44Z</cp:lastPrinted>
  <dcterms:created xsi:type="dcterms:W3CDTF">2010-09-10T04:41:57Z</dcterms:created>
  <dcterms:modified xsi:type="dcterms:W3CDTF">2017-01-05T02:08:43Z</dcterms:modified>
</cp:coreProperties>
</file>