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565" yWindow="735" windowWidth="24690" windowHeight="11535" activeTab="1"/>
  </bookViews>
  <sheets>
    <sheet name="총괄" sheetId="4" r:id="rId1"/>
    <sheet name="세부내역" sheetId="1" r:id="rId2"/>
  </sheets>
  <definedNames>
    <definedName name="_xlnm._FilterDatabase" localSheetId="0" hidden="1">총괄!$L$6:$AP$8</definedName>
  </definedNames>
  <calcPr calcId="152511"/>
</workbook>
</file>

<file path=xl/calcChain.xml><?xml version="1.0" encoding="utf-8"?>
<calcChain xmlns="http://schemas.openxmlformats.org/spreadsheetml/2006/main">
  <c r="Z21" i="1" l="1"/>
  <c r="X21" i="1"/>
  <c r="V21" i="1"/>
  <c r="U21" i="1"/>
  <c r="T21" i="1"/>
  <c r="S21" i="1"/>
  <c r="R21" i="1"/>
  <c r="Q21" i="1"/>
  <c r="P21" i="1"/>
  <c r="O21" i="1"/>
  <c r="N21" i="1"/>
  <c r="M21" i="1"/>
  <c r="L21" i="1"/>
  <c r="J21" i="1"/>
  <c r="I21" i="1"/>
  <c r="G21" i="1"/>
  <c r="F21" i="1"/>
  <c r="Z20" i="1"/>
  <c r="X20" i="1"/>
  <c r="V20" i="1"/>
  <c r="U20" i="1"/>
  <c r="T20" i="1"/>
  <c r="S20" i="1"/>
  <c r="R20" i="1"/>
  <c r="Q20" i="1"/>
  <c r="P20" i="1"/>
  <c r="O20" i="1"/>
  <c r="N20" i="1"/>
  <c r="M20" i="1"/>
  <c r="L20" i="1"/>
  <c r="J20" i="1"/>
  <c r="I20" i="1"/>
  <c r="G20" i="1"/>
  <c r="F20" i="1"/>
  <c r="Z19" i="1"/>
  <c r="X19" i="1"/>
  <c r="V19" i="1"/>
  <c r="U19" i="1"/>
  <c r="T19" i="1"/>
  <c r="S19" i="1"/>
  <c r="R19" i="1"/>
  <c r="Q19" i="1"/>
  <c r="P19" i="1"/>
  <c r="O19" i="1"/>
  <c r="N19" i="1"/>
  <c r="M19" i="1"/>
  <c r="L19" i="1"/>
  <c r="J19" i="1"/>
  <c r="I19" i="1"/>
  <c r="G19" i="1"/>
  <c r="F19" i="1"/>
</calcChain>
</file>

<file path=xl/sharedStrings.xml><?xml version="1.0" encoding="utf-8"?>
<sst xmlns="http://schemas.openxmlformats.org/spreadsheetml/2006/main" count="170" uniqueCount="108">
  <si>
    <t>학교명</t>
  </si>
  <si>
    <t>측정일</t>
  </si>
  <si>
    <t>측정장소</t>
  </si>
  <si>
    <t>정기점검</t>
  </si>
  <si>
    <t>기준초과 내역</t>
  </si>
  <si>
    <t>실내환경</t>
  </si>
  <si>
    <t>실내공기질</t>
  </si>
  <si>
    <t>조도</t>
  </si>
  <si>
    <r>
      <t>(</t>
    </r>
    <r>
      <rPr>
        <b/>
        <sz val="9"/>
        <color rgb="FF000000"/>
        <rFont val="맑은 고딕"/>
        <family val="3"/>
        <charset val="129"/>
        <scheme val="minor"/>
      </rPr>
      <t>칠판면</t>
    </r>
    <r>
      <rPr>
        <b/>
        <sz val="9"/>
        <color rgb="FF000000"/>
        <rFont val="함초롬바탕"/>
        <family val="1"/>
        <charset val="129"/>
      </rPr>
      <t>)</t>
    </r>
  </si>
  <si>
    <r>
      <t>(</t>
    </r>
    <r>
      <rPr>
        <b/>
        <sz val="9"/>
        <color rgb="FF000000"/>
        <rFont val="맑은 고딕"/>
        <family val="3"/>
        <charset val="129"/>
        <scheme val="minor"/>
      </rPr>
      <t>책상면</t>
    </r>
    <r>
      <rPr>
        <b/>
        <sz val="9"/>
        <color rgb="FF000000"/>
        <rFont val="함초롬바탕"/>
        <family val="1"/>
        <charset val="129"/>
      </rPr>
      <t>)</t>
    </r>
  </si>
  <si>
    <t>온도</t>
  </si>
  <si>
    <t>습도</t>
  </si>
  <si>
    <t>소음</t>
  </si>
  <si>
    <t>HCHO</t>
  </si>
  <si>
    <t>낙하세균</t>
  </si>
  <si>
    <t>라돈</t>
  </si>
  <si>
    <t>PM10</t>
  </si>
  <si>
    <t>PM2.5</t>
  </si>
  <si>
    <t>CO2</t>
  </si>
  <si>
    <t>CO</t>
  </si>
  <si>
    <t>NO2</t>
  </si>
  <si>
    <t>오존</t>
  </si>
  <si>
    <t>석면</t>
  </si>
  <si>
    <t>진드기</t>
  </si>
  <si>
    <t>초과</t>
  </si>
  <si>
    <t>항목</t>
  </si>
  <si>
    <t>재측</t>
  </si>
  <si>
    <t>정일</t>
  </si>
  <si>
    <t>결과</t>
  </si>
  <si>
    <t>추가</t>
  </si>
  <si>
    <t>장소</t>
  </si>
  <si>
    <t>측정</t>
  </si>
  <si>
    <t>평균값</t>
  </si>
  <si>
    <t>조도비</t>
  </si>
  <si>
    <t>유지기준</t>
  </si>
  <si>
    <t>18~28</t>
  </si>
  <si>
    <t>30~80</t>
  </si>
  <si>
    <t>학교급</t>
    <phoneticPr fontId="5" type="noConversion"/>
  </si>
  <si>
    <t>80/0.06</t>
    <phoneticPr fontId="5" type="noConversion"/>
  </si>
  <si>
    <t>75/150</t>
    <phoneticPr fontId="5" type="noConversion"/>
  </si>
  <si>
    <t>:1</t>
    <phoneticPr fontId="5" type="noConversion"/>
  </si>
  <si>
    <t>총부유
세균</t>
    <phoneticPr fontId="5" type="noConversion"/>
  </si>
  <si>
    <t>번호</t>
    <phoneticPr fontId="5" type="noConversion"/>
  </si>
  <si>
    <t>최대</t>
    <phoneticPr fontId="5" type="noConversion"/>
  </si>
  <si>
    <t>최소</t>
    <phoneticPr fontId="5" type="noConversion"/>
  </si>
  <si>
    <t>평균</t>
    <phoneticPr fontId="5" type="noConversion"/>
  </si>
  <si>
    <t>초</t>
    <phoneticPr fontId="5" type="noConversion"/>
  </si>
  <si>
    <t>:1</t>
    <phoneticPr fontId="5" type="noConversion"/>
  </si>
  <si>
    <t>:1</t>
    <phoneticPr fontId="5" type="noConversion"/>
  </si>
  <si>
    <t>20마리미만</t>
  </si>
  <si>
    <t>20마리미만</t>
    <phoneticPr fontId="5" type="noConversion"/>
  </si>
  <si>
    <t>강당-앞</t>
    <phoneticPr fontId="5" type="noConversion"/>
  </si>
  <si>
    <t>보건실</t>
    <phoneticPr fontId="5" type="noConversion"/>
  </si>
  <si>
    <t>식당</t>
    <phoneticPr fontId="5" type="noConversion"/>
  </si>
  <si>
    <t>행정실</t>
    <phoneticPr fontId="5" type="noConversion"/>
  </si>
  <si>
    <t>유치원</t>
    <phoneticPr fontId="5" type="noConversion"/>
  </si>
  <si>
    <t>1-1</t>
    <phoneticPr fontId="5" type="noConversion"/>
  </si>
  <si>
    <t>6-1</t>
    <phoneticPr fontId="5" type="noConversion"/>
  </si>
  <si>
    <t>2-1</t>
    <phoneticPr fontId="5" type="noConversion"/>
  </si>
  <si>
    <t>5월 19일</t>
    <phoneticPr fontId="5" type="noConversion"/>
  </si>
  <si>
    <t>햇살누리반</t>
    <phoneticPr fontId="5" type="noConversion"/>
  </si>
  <si>
    <t>하늘향기반</t>
    <phoneticPr fontId="5" type="noConversion"/>
  </si>
  <si>
    <t>강당-뒤</t>
    <phoneticPr fontId="5" type="noConversion"/>
  </si>
  <si>
    <t>-</t>
    <phoneticPr fontId="5" type="noConversion"/>
  </si>
  <si>
    <t>생극
초등학교</t>
    <phoneticPr fontId="5" type="noConversion"/>
  </si>
  <si>
    <t>CO2</t>
    <phoneticPr fontId="5" type="noConversion"/>
  </si>
  <si>
    <t>식당</t>
    <phoneticPr fontId="5" type="noConversion"/>
  </si>
  <si>
    <t>2020. 상반기 학교 교사내 환경위생 점검 결과(외부용역)</t>
    <phoneticPr fontId="5" type="noConversion"/>
  </si>
  <si>
    <t xml:space="preserve"> ※ NEIS(환경위생관리) 등재 수치</t>
    <phoneticPr fontId="5" type="noConversion"/>
  </si>
  <si>
    <t>급별</t>
  </si>
  <si>
    <t>순</t>
  </si>
  <si>
    <t>측정일
(용역측정일기준)</t>
    <phoneticPr fontId="5" type="noConversion"/>
  </si>
  <si>
    <t>비고</t>
  </si>
  <si>
    <r>
      <t xml:space="preserve">PM2.5
</t>
    </r>
    <r>
      <rPr>
        <b/>
        <sz val="8"/>
        <rFont val="굴림"/>
        <family val="3"/>
        <charset val="129"/>
      </rPr>
      <t>(35㎍/㎥이하)</t>
    </r>
    <phoneticPr fontId="5" type="noConversion"/>
  </si>
  <si>
    <r>
      <t xml:space="preserve">CO2
</t>
    </r>
    <r>
      <rPr>
        <b/>
        <sz val="8"/>
        <rFont val="굴림"/>
        <family val="3"/>
        <charset val="129"/>
      </rPr>
      <t>(1000ppm 이하)</t>
    </r>
    <phoneticPr fontId="5" type="noConversion"/>
  </si>
  <si>
    <r>
      <t xml:space="preserve">HCHO
</t>
    </r>
    <r>
      <rPr>
        <b/>
        <sz val="8"/>
        <rFont val="굴림"/>
        <family val="3"/>
        <charset val="129"/>
      </rPr>
      <t>(80㎍/㎥이하)</t>
    </r>
    <phoneticPr fontId="5" type="noConversion"/>
  </si>
  <si>
    <r>
      <t xml:space="preserve">총부유세균
</t>
    </r>
    <r>
      <rPr>
        <b/>
        <sz val="8"/>
        <rFont val="굴림"/>
        <family val="3"/>
        <charset val="129"/>
      </rPr>
      <t>(800CFU/㎥이하)</t>
    </r>
    <phoneticPr fontId="5" type="noConversion"/>
  </si>
  <si>
    <r>
      <t xml:space="preserve">낙하세균
</t>
    </r>
    <r>
      <rPr>
        <b/>
        <sz val="8"/>
        <rFont val="굴림"/>
        <family val="3"/>
        <charset val="129"/>
      </rPr>
      <t>(10CFU이하)</t>
    </r>
    <phoneticPr fontId="5" type="noConversion"/>
  </si>
  <si>
    <r>
      <t xml:space="preserve">CO
</t>
    </r>
    <r>
      <rPr>
        <b/>
        <sz val="8"/>
        <rFont val="굴림"/>
        <family val="3"/>
        <charset val="129"/>
      </rPr>
      <t>(10ppm이하)</t>
    </r>
    <phoneticPr fontId="5" type="noConversion"/>
  </si>
  <si>
    <r>
      <t xml:space="preserve">NO2
</t>
    </r>
    <r>
      <rPr>
        <b/>
        <sz val="8"/>
        <rFont val="굴림"/>
        <family val="3"/>
        <charset val="129"/>
      </rPr>
      <t>(0.05ppm이하)</t>
    </r>
    <phoneticPr fontId="5" type="noConversion"/>
  </si>
  <si>
    <r>
      <t xml:space="preserve">오존
</t>
    </r>
    <r>
      <rPr>
        <b/>
        <sz val="8"/>
        <rFont val="굴림"/>
        <family val="3"/>
        <charset val="129"/>
      </rPr>
      <t>(0.06ppm이하)</t>
    </r>
    <phoneticPr fontId="5" type="noConversion"/>
  </si>
  <si>
    <r>
      <t xml:space="preserve">진드기
</t>
    </r>
    <r>
      <rPr>
        <b/>
        <sz val="8"/>
        <rFont val="굴림"/>
        <family val="3"/>
        <charset val="129"/>
      </rPr>
      <t>(100마리/㎡이하)</t>
    </r>
    <phoneticPr fontId="5" type="noConversion"/>
  </si>
  <si>
    <r>
      <t xml:space="preserve">온도
</t>
    </r>
    <r>
      <rPr>
        <b/>
        <sz val="8"/>
        <rFont val="굴림"/>
        <family val="3"/>
        <charset val="129"/>
      </rPr>
      <t>(난방18~20℃,
냉방26~28℃)</t>
    </r>
    <phoneticPr fontId="5" type="noConversion"/>
  </si>
  <si>
    <r>
      <t xml:space="preserve">습도
</t>
    </r>
    <r>
      <rPr>
        <b/>
        <sz val="8"/>
        <rFont val="굴림"/>
        <family val="3"/>
        <charset val="129"/>
      </rPr>
      <t>(30~80%)</t>
    </r>
    <phoneticPr fontId="5" type="noConversion"/>
  </si>
  <si>
    <r>
      <t xml:space="preserve">소음
</t>
    </r>
    <r>
      <rPr>
        <b/>
        <sz val="8"/>
        <rFont val="굴림"/>
        <family val="3"/>
        <charset val="129"/>
      </rPr>
      <t>(55dB이하)</t>
    </r>
    <phoneticPr fontId="5" type="noConversion"/>
  </si>
  <si>
    <t>조도(조도 300Lux이상, 조도비 3대1 이하)</t>
    <phoneticPr fontId="81" type="noConversion"/>
  </si>
  <si>
    <t>석면
(개/CC)</t>
    <phoneticPr fontId="5" type="noConversion"/>
  </si>
  <si>
    <r>
      <t xml:space="preserve">라돈
</t>
    </r>
    <r>
      <rPr>
        <b/>
        <sz val="8"/>
        <rFont val="굴림"/>
        <family val="3"/>
        <charset val="129"/>
      </rPr>
      <t>(148Bq/㎥이하)</t>
    </r>
    <phoneticPr fontId="5" type="noConversion"/>
  </si>
  <si>
    <t>칠판면</t>
    <phoneticPr fontId="81" type="noConversion"/>
  </si>
  <si>
    <t>책상면</t>
    <phoneticPr fontId="81" type="noConversion"/>
  </si>
  <si>
    <t>결과</t>
    <phoneticPr fontId="5" type="noConversion"/>
  </si>
  <si>
    <t>측정치</t>
    <phoneticPr fontId="5" type="noConversion"/>
  </si>
  <si>
    <t>결과</t>
    <phoneticPr fontId="5" type="noConversion"/>
  </si>
  <si>
    <t>측정치</t>
    <phoneticPr fontId="5" type="noConversion"/>
  </si>
  <si>
    <t>평균값</t>
    <phoneticPr fontId="5" type="noConversion"/>
  </si>
  <si>
    <t>조도비</t>
    <phoneticPr fontId="5" type="noConversion"/>
  </si>
  <si>
    <t>평균값</t>
    <phoneticPr fontId="5" type="noConversion"/>
  </si>
  <si>
    <t>1차적합</t>
    <phoneticPr fontId="5" type="noConversion"/>
  </si>
  <si>
    <t>1차적합</t>
    <phoneticPr fontId="81" type="noConversion"/>
  </si>
  <si>
    <t>1차적합</t>
  </si>
  <si>
    <t>초</t>
    <phoneticPr fontId="5" type="noConversion"/>
  </si>
  <si>
    <t>생극초</t>
    <phoneticPr fontId="81" type="noConversion"/>
  </si>
  <si>
    <t>2020. 상반기 학교 교사내 환경위생(공기질) 점검 결과</t>
    <phoneticPr fontId="5" type="noConversion"/>
  </si>
  <si>
    <t>2020-05-19</t>
    <phoneticPr fontId="81" type="noConversion"/>
  </si>
  <si>
    <t>교실</t>
    <phoneticPr fontId="5" type="noConversion"/>
  </si>
  <si>
    <t>강당</t>
    <phoneticPr fontId="5" type="noConversion"/>
  </si>
  <si>
    <r>
      <t>PM10
-</t>
    </r>
    <r>
      <rPr>
        <b/>
        <sz val="8"/>
        <rFont val="굴림"/>
        <family val="3"/>
        <charset val="129"/>
      </rPr>
      <t>교실: 75㎍/㎥이하
-강당: 150㎍/㎥이하</t>
    </r>
    <phoneticPr fontId="5" type="noConversion"/>
  </si>
  <si>
    <t>최종적합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</si>
</sst>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mm&quot;월&quot;\ dd&quot;일&quot;"/>
    <numFmt numFmtId="177" formatCode="0.0"/>
    <numFmt numFmtId="178" formatCode="_ &quot;₩&quot;* #,##0_ ;_ &quot;₩&quot;* &quot;₩&quot;\!\-#,##0_ ;_ &quot;₩&quot;* &quot;-&quot;_ ;_ @_ "/>
    <numFmt numFmtId="179" formatCode="_ &quot;₩&quot;* #,##0.00_ ;_ &quot;₩&quot;* &quot;₩&quot;\!\-#,##0.00_ ;_ &quot;₩&quot;* &quot;-&quot;??_ ;_ @_ "/>
    <numFmt numFmtId="180" formatCode="_ * #,##0_ ;_ * &quot;₩&quot;\!\-#,##0_ ;_ * &quot;-&quot;_ ;_ @_ "/>
    <numFmt numFmtId="181" formatCode="_ * #,##0.00_ ;_ * &quot;₩&quot;\!\-#,##0.00_ ;_ * &quot;-&quot;??_ ;_ @_ "/>
    <numFmt numFmtId="182" formatCode="_(* #,##0.00_);_(* \(#,##0.00\);_(* &quot;-&quot;??_);_(@_)"/>
    <numFmt numFmtId="183" formatCode="_ * #,##0.00_ ;_ * \-#,##0.00_ ;_ * &quot;-&quot;??_ ;_ @_ "/>
    <numFmt numFmtId="184" formatCode=";;;"/>
    <numFmt numFmtId="185" formatCode="\(&quot;₩&quot;###,##0\)"/>
    <numFmt numFmtId="186" formatCode="&quot;$&quot;#,##0_);[Red]\(&quot;$&quot;#,##0\)"/>
    <numFmt numFmtId="187" formatCode="&quot;₩&quot;#,##0.00;&quot;₩&quot;&quot;₩&quot;\-#,##0.00"/>
    <numFmt numFmtId="188" formatCode="&quot;₩&quot;#,##0.00;[Red]&quot;₩&quot;&quot;₩&quot;\-#,##0.00"/>
    <numFmt numFmtId="189" formatCode="0.0000000_ ;[Red]\-0.0000000\ "/>
    <numFmt numFmtId="190" formatCode="_-* #,##0.0_-;\-* #,##0.0_-;_-* &quot;-&quot;??_-;_-@_-"/>
    <numFmt numFmtId="191" formatCode="#,##0.0;[Red]\(#,##0.0\)"/>
    <numFmt numFmtId="192" formatCode="#,##0.0\ "/>
    <numFmt numFmtId="193" formatCode="#,##0\ .0"/>
    <numFmt numFmtId="194" formatCode="#,##0;[Red]\(#,##0\)"/>
    <numFmt numFmtId="195" formatCode="_-* #,##0_-;\-* #,##0_-;_-* &quot;-&quot;??_-;_-@_-"/>
    <numFmt numFmtId="196" formatCode="&quot;₩&quot;#,##0;&quot;₩&quot;&quot;₩&quot;&quot;₩&quot;&quot;₩&quot;\-#,##0"/>
    <numFmt numFmtId="197" formatCode="_ * #,##0.0000000000_ ;_ * \-#,##0.0000000000_ ;_ * &quot;-&quot;_ ;_ @_ "/>
    <numFmt numFmtId="198" formatCode="?/?#"/>
    <numFmt numFmtId="199" formatCode="0.000000"/>
    <numFmt numFmtId="200" formatCode="#,##0;[Red]&quot;-&quot;#,##0"/>
    <numFmt numFmtId="201" formatCode="&quot;₩&quot;#,##0;[Red]&quot;₩&quot;&quot;₩&quot;&quot;₩&quot;&quot;₩&quot;\-#,##0"/>
    <numFmt numFmtId="202" formatCode="&quot;₩&quot;#,##0;[Red]&quot;₩&quot;&quot;₩&quot;&quot;₩&quot;\-#,##0"/>
    <numFmt numFmtId="203" formatCode="_-* #,##0.00_-;&quot;₩&quot;&quot;₩&quot;\-* #,##0.00_-;_-* &quot;-&quot;??_-;_-@_-"/>
    <numFmt numFmtId="204" formatCode="_-&quot;₩&quot;* #,##0.00_-;&quot;₩&quot;&quot;₩&quot;\-&quot;₩&quot;* #,##0.00_-;_-&quot;₩&quot;* &quot;-&quot;??_-;_-@_-"/>
    <numFmt numFmtId="205" formatCode="&quot;₩&quot;#,##0.00;&quot;₩&quot;&quot;₩&quot;&quot;₩&quot;&quot;₩&quot;\-#,##0.00"/>
    <numFmt numFmtId="206" formatCode="0.0_);[Red]\(0.0\)"/>
    <numFmt numFmtId="207" formatCode="0.00_);[Red]\(0.00\)"/>
    <numFmt numFmtId="208" formatCode="#,##0.0_);[Red]\(#,##0.0\)"/>
  </numFmts>
  <fonts count="85">
    <font>
      <sz val="11"/>
      <color theme="1"/>
      <name val="맑은 고딕"/>
      <family val="2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rgb="FF000000"/>
      <name val="함초롬바탕"/>
      <family val="1"/>
      <charset val="129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함초롬바탕"/>
      <family val="1"/>
      <charset val="129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6"/>
      <color rgb="FF000000"/>
      <name val="함초롬바탕"/>
      <family val="1"/>
      <charset val="129"/>
    </font>
    <font>
      <sz val="9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scheme val="minor"/>
    </font>
    <font>
      <u/>
      <sz val="9.35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sz val="12"/>
      <name val="바탕체"/>
      <family val="1"/>
      <charset val="129"/>
    </font>
    <font>
      <i/>
      <sz val="12"/>
      <name val="굴림체"/>
      <family val="3"/>
      <charset val="129"/>
    </font>
    <font>
      <sz val="10"/>
      <name val="MS Sans Serif"/>
      <family val="2"/>
    </font>
    <font>
      <sz val="10"/>
      <name val="Arial"/>
      <family val="2"/>
    </font>
    <font>
      <sz val="10"/>
      <name val="굴림체"/>
      <family val="3"/>
      <charset val="129"/>
    </font>
    <font>
      <sz val="12"/>
      <name val="Times New Roman"/>
      <family val="1"/>
    </font>
    <font>
      <sz val="10"/>
      <name val="옛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1"/>
      <name val="굴림체"/>
      <family val="3"/>
      <charset val="129"/>
    </font>
    <font>
      <sz val="12"/>
      <name val="¹ÙÅÁÃ¼"/>
      <family val="1"/>
      <charset val="129"/>
    </font>
    <font>
      <sz val="12"/>
      <name val="¹UAAA¼"/>
      <family val="3"/>
      <charset val="129"/>
    </font>
    <font>
      <sz val="11"/>
      <name val="µ¸¿ò"/>
      <family val="3"/>
      <charset val="129"/>
    </font>
    <font>
      <sz val="12"/>
      <name val="System"/>
      <family val="2"/>
      <charset val="129"/>
    </font>
    <font>
      <u/>
      <sz val="10"/>
      <color indexed="12"/>
      <name val="Arial"/>
      <family val="2"/>
    </font>
    <font>
      <sz val="1"/>
      <color indexed="8"/>
      <name val="Courier"/>
      <family val="3"/>
    </font>
    <font>
      <sz val="11"/>
      <name val="돋움체"/>
      <family val="3"/>
      <charset val="129"/>
    </font>
    <font>
      <i/>
      <sz val="1"/>
      <color indexed="8"/>
      <name val="Courier"/>
      <family val="3"/>
    </font>
    <font>
      <b/>
      <sz val="9.5"/>
      <name val="Courier"/>
      <family val="3"/>
    </font>
    <font>
      <b/>
      <sz val="9.85"/>
      <name val="Times New Roman"/>
      <family val="1"/>
    </font>
    <font>
      <b/>
      <sz val="12"/>
      <name val="Arial"/>
      <family val="2"/>
    </font>
    <font>
      <b/>
      <sz val="1"/>
      <color indexed="8"/>
      <name val="Courier"/>
      <family val="3"/>
    </font>
    <font>
      <b/>
      <sz val="12"/>
      <name val="Times New Roman"/>
      <family val="1"/>
    </font>
    <font>
      <sz val="7"/>
      <name val="Small Fonts"/>
      <family val="2"/>
    </font>
    <font>
      <b/>
      <sz val="12"/>
      <name val="바탕체"/>
      <family val="1"/>
      <charset val="129"/>
    </font>
    <font>
      <b/>
      <sz val="11"/>
      <name val="Helv"/>
      <family val="2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u/>
      <sz val="10"/>
      <color indexed="36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2"/>
      <name val="굴림"/>
      <family val="3"/>
      <charset val="129"/>
    </font>
    <font>
      <sz val="11"/>
      <name val="굴림"/>
      <family val="3"/>
      <charset val="129"/>
    </font>
    <font>
      <u/>
      <sz val="10"/>
      <color indexed="36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9"/>
      <name val="MS Sans Serif"/>
      <family val="2"/>
    </font>
    <font>
      <sz val="11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2"/>
      <name val="견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color indexed="8"/>
      <name val="Arial"/>
      <family val="2"/>
    </font>
    <font>
      <sz val="9"/>
      <color indexed="8"/>
      <name val="굴림"/>
      <family val="3"/>
      <charset val="129"/>
    </font>
    <font>
      <sz val="9"/>
      <color theme="1"/>
      <name val="함초롬바탕"/>
      <family val="1"/>
      <charset val="129"/>
    </font>
    <font>
      <sz val="9"/>
      <color theme="1"/>
      <name val="함초롬돋움"/>
      <family val="1"/>
      <charset val="129"/>
    </font>
    <font>
      <sz val="6"/>
      <color theme="1"/>
      <name val="함초롬바탕"/>
      <family val="1"/>
      <charset val="129"/>
    </font>
    <font>
      <sz val="9"/>
      <color theme="1"/>
      <name val="맑은 고딕"/>
      <family val="3"/>
      <charset val="129"/>
      <scheme val="minor"/>
    </font>
    <font>
      <sz val="7"/>
      <color theme="1"/>
      <name val="함초롬바탕"/>
      <family val="1"/>
      <charset val="129"/>
    </font>
    <font>
      <sz val="9"/>
      <color rgb="FFFF0000"/>
      <name val="함초롬바탕"/>
      <family val="1"/>
      <charset val="129"/>
    </font>
    <font>
      <b/>
      <sz val="20"/>
      <name val="나눔명조"/>
      <family val="1"/>
      <charset val="129"/>
    </font>
    <font>
      <b/>
      <sz val="11"/>
      <name val="맑은 고딕"/>
      <family val="3"/>
      <charset val="129"/>
      <scheme val="minor"/>
    </font>
    <font>
      <b/>
      <sz val="10"/>
      <name val="굴림"/>
      <family val="3"/>
      <charset val="129"/>
    </font>
    <font>
      <b/>
      <sz val="8"/>
      <name val="굴림"/>
      <family val="3"/>
      <charset val="129"/>
    </font>
    <font>
      <sz val="8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굴림체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81">
    <xf numFmtId="0" fontId="0" fillId="0" borderId="0">
      <alignment vertical="center"/>
    </xf>
    <xf numFmtId="0" fontId="10" fillId="0" borderId="0"/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/>
    <xf numFmtId="0" fontId="13" fillId="0" borderId="0">
      <alignment vertical="center"/>
    </xf>
    <xf numFmtId="0" fontId="14" fillId="0" borderId="0">
      <alignment vertical="center"/>
    </xf>
    <xf numFmtId="40" fontId="15" fillId="0" borderId="27"/>
    <xf numFmtId="0" fontId="16" fillId="0" borderId="0">
      <alignment vertical="center"/>
    </xf>
    <xf numFmtId="0" fontId="14" fillId="0" borderId="0">
      <alignment vertical="center"/>
    </xf>
    <xf numFmtId="0" fontId="15" fillId="0" borderId="0"/>
    <xf numFmtId="0" fontId="17" fillId="0" borderId="0"/>
    <xf numFmtId="0" fontId="18" fillId="0" borderId="0"/>
    <xf numFmtId="0" fontId="17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20" fillId="0" borderId="0"/>
    <xf numFmtId="0" fontId="14" fillId="0" borderId="0">
      <alignment vertical="center"/>
    </xf>
    <xf numFmtId="0" fontId="14" fillId="0" borderId="0">
      <alignment vertical="center"/>
    </xf>
    <xf numFmtId="0" fontId="21" fillId="0" borderId="0"/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29" applyProtection="0">
      <alignment horizontal="left" vertical="center" wrapText="1"/>
    </xf>
    <xf numFmtId="178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7" fillId="0" borderId="0"/>
    <xf numFmtId="18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182" fontId="15" fillId="0" borderId="0" applyFont="0" applyFill="0" applyBorder="0" applyAlignment="0" applyProtection="0"/>
    <xf numFmtId="0" fontId="30" fillId="0" borderId="0"/>
    <xf numFmtId="0" fontId="27" fillId="0" borderId="0"/>
    <xf numFmtId="0" fontId="28" fillId="0" borderId="0"/>
    <xf numFmtId="0" fontId="27" fillId="0" borderId="0"/>
    <xf numFmtId="0" fontId="30" fillId="0" borderId="0" applyNumberFormat="0"/>
    <xf numFmtId="0" fontId="27" fillId="0" borderId="0"/>
    <xf numFmtId="0" fontId="28" fillId="0" borderId="0"/>
    <xf numFmtId="0" fontId="27" fillId="0" borderId="0"/>
    <xf numFmtId="0" fontId="28" fillId="0" borderId="0"/>
    <xf numFmtId="0" fontId="13" fillId="0" borderId="0" applyFill="0" applyBorder="0" applyAlignment="0"/>
    <xf numFmtId="0" fontId="18" fillId="0" borderId="0"/>
    <xf numFmtId="0" fontId="31" fillId="0" borderId="0" applyNumberFormat="0" applyFill="0" applyBorder="0" applyAlignment="0" applyProtection="0">
      <alignment vertical="top"/>
      <protection locked="0"/>
    </xf>
    <xf numFmtId="4" fontId="32" fillId="0" borderId="0">
      <protection locked="0"/>
    </xf>
    <xf numFmtId="38" fontId="18" fillId="0" borderId="0" applyFont="0" applyFill="0" applyBorder="0" applyAlignment="0" applyProtection="0"/>
    <xf numFmtId="0" fontId="15" fillId="0" borderId="0"/>
    <xf numFmtId="183" fontId="18" fillId="0" borderId="0" applyFont="0" applyFill="0" applyBorder="0" applyAlignment="0" applyProtection="0"/>
    <xf numFmtId="184" fontId="33" fillId="0" borderId="0">
      <protection locked="0"/>
    </xf>
    <xf numFmtId="0" fontId="19" fillId="0" borderId="0" applyFont="0" applyFill="0" applyBorder="0" applyAlignment="0" applyProtection="0"/>
    <xf numFmtId="185" fontId="33" fillId="0" borderId="0">
      <protection locked="0"/>
    </xf>
    <xf numFmtId="186" fontId="18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33" fillId="0" borderId="0">
      <protection locked="0"/>
    </xf>
    <xf numFmtId="189" fontId="15" fillId="0" borderId="0"/>
    <xf numFmtId="0" fontId="32" fillId="0" borderId="0">
      <protection locked="0"/>
    </xf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5" fillId="0" borderId="0"/>
    <xf numFmtId="0" fontId="32" fillId="0" borderId="0">
      <protection locked="0"/>
    </xf>
    <xf numFmtId="0" fontId="32" fillId="0" borderId="0">
      <protection locked="0"/>
    </xf>
    <xf numFmtId="0" fontId="34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4" fillId="0" borderId="0">
      <protection locked="0"/>
    </xf>
    <xf numFmtId="192" fontId="33" fillId="0" borderId="0">
      <protection locked="0"/>
    </xf>
    <xf numFmtId="38" fontId="35" fillId="20" borderId="0" applyNumberFormat="0" applyBorder="0" applyAlignment="0" applyProtection="0"/>
    <xf numFmtId="0" fontId="36" fillId="0" borderId="0">
      <alignment horizontal="left"/>
    </xf>
    <xf numFmtId="0" fontId="37" fillId="0" borderId="17" applyNumberFormat="0" applyAlignment="0" applyProtection="0">
      <alignment horizontal="left" vertical="center"/>
    </xf>
    <xf numFmtId="0" fontId="37" fillId="0" borderId="19">
      <alignment horizontal="left" vertical="center"/>
    </xf>
    <xf numFmtId="0" fontId="32" fillId="0" borderId="0">
      <protection locked="0"/>
    </xf>
    <xf numFmtId="0" fontId="32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0" fontId="35" fillId="20" borderId="24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9" fillId="0" borderId="22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7" fontId="40" fillId="0" borderId="0"/>
    <xf numFmtId="0" fontId="41" fillId="0" borderId="0"/>
    <xf numFmtId="0" fontId="15" fillId="0" borderId="0"/>
    <xf numFmtId="0" fontId="18" fillId="0" borderId="0"/>
    <xf numFmtId="193" fontId="33" fillId="0" borderId="0">
      <protection locked="0"/>
    </xf>
    <xf numFmtId="10" fontId="18" fillId="0" borderId="0" applyFont="0" applyFill="0" applyBorder="0" applyAlignment="0" applyProtection="0"/>
    <xf numFmtId="193" fontId="33" fillId="0" borderId="0">
      <protection locked="0"/>
    </xf>
    <xf numFmtId="0" fontId="18" fillId="0" borderId="0"/>
    <xf numFmtId="0" fontId="42" fillId="0" borderId="0"/>
    <xf numFmtId="0" fontId="43" fillId="0" borderId="0" applyFill="0" applyBorder="0" applyProtection="0">
      <alignment horizontal="centerContinuous" vertical="center"/>
    </xf>
    <xf numFmtId="0" fontId="14" fillId="20" borderId="0" applyFill="0" applyBorder="0" applyProtection="0">
      <alignment horizontal="center" vertical="center"/>
    </xf>
    <xf numFmtId="0" fontId="32" fillId="0" borderId="30">
      <protection locked="0"/>
    </xf>
    <xf numFmtId="0" fontId="44" fillId="0" borderId="31">
      <alignment horizontal="left"/>
    </xf>
    <xf numFmtId="194" fontId="13" fillId="0" borderId="0" applyFont="0" applyFill="0" applyBorder="0" applyAlignment="0" applyProtection="0"/>
    <xf numFmtId="195" fontId="13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25" borderId="32" applyNumberFormat="0" applyAlignment="0" applyProtection="0">
      <alignment vertical="center"/>
    </xf>
    <xf numFmtId="196" fontId="15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197" fontId="15" fillId="0" borderId="29">
      <alignment horizontal="right" vertical="center"/>
    </xf>
    <xf numFmtId="0" fontId="48" fillId="7" borderId="0" applyNumberFormat="0" applyBorder="0" applyAlignment="0" applyProtection="0">
      <alignment vertical="center"/>
    </xf>
    <xf numFmtId="0" fontId="32" fillId="0" borderId="0">
      <protection locked="0"/>
    </xf>
    <xf numFmtId="0" fontId="49" fillId="0" borderId="0">
      <alignment vertical="center"/>
    </xf>
    <xf numFmtId="0" fontId="50" fillId="0" borderId="29">
      <alignment horizontal="center" vertical="center"/>
    </xf>
    <xf numFmtId="0" fontId="32" fillId="0" borderId="0"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26" borderId="33" applyNumberFormat="0" applyFont="0" applyAlignment="0" applyProtection="0">
      <alignment vertical="center"/>
    </xf>
    <xf numFmtId="0" fontId="22" fillId="26" borderId="33" applyNumberFormat="0" applyFont="0" applyAlignment="0" applyProtection="0">
      <alignment vertical="center"/>
    </xf>
    <xf numFmtId="0" fontId="9" fillId="4" borderId="20" applyNumberFormat="0" applyFont="0" applyAlignment="0" applyProtection="0">
      <alignment vertical="center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9" fontId="26" fillId="20" borderId="0" applyFill="0" applyBorder="0" applyProtection="0">
      <alignment horizontal="right"/>
    </xf>
    <xf numFmtId="10" fontId="26" fillId="0" borderId="0" applyFill="0" applyBorder="0" applyProtection="0">
      <alignment horizontal="right"/>
    </xf>
    <xf numFmtId="9" fontId="22" fillId="0" borderId="0" applyFont="0" applyFill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198" fontId="53" fillId="0" borderId="27" applyFont="0" applyFill="0" applyAlignment="0" applyProtection="0">
      <alignment horizontal="center" vertical="center"/>
    </xf>
    <xf numFmtId="0" fontId="54" fillId="0" borderId="0"/>
    <xf numFmtId="199" fontId="15" fillId="0" borderId="26" applyBorder="0"/>
    <xf numFmtId="0" fontId="55" fillId="0" borderId="0" applyNumberFormat="0" applyFill="0" applyBorder="0" applyAlignment="0" applyProtection="0">
      <alignment vertical="center"/>
    </xf>
    <xf numFmtId="0" fontId="56" fillId="28" borderId="34" applyNumberFormat="0" applyAlignment="0" applyProtection="0">
      <alignment vertical="center"/>
    </xf>
    <xf numFmtId="0" fontId="50" fillId="0" borderId="29">
      <alignment horizontal="center" vertical="center"/>
    </xf>
    <xf numFmtId="200" fontId="57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1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41" fontId="22" fillId="0" borderId="0" applyFont="0" applyFill="0" applyBorder="0" applyAlignment="0" applyProtection="0">
      <alignment vertical="center"/>
    </xf>
    <xf numFmtId="0" fontId="19" fillId="0" borderId="0" applyFont="0" applyFill="0" applyBorder="0" applyAlignment="0" applyProtection="0"/>
    <xf numFmtId="0" fontId="58" fillId="0" borderId="35"/>
    <xf numFmtId="0" fontId="59" fillId="0" borderId="36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61" fillId="0" borderId="0">
      <alignment horizontal="center" vertical="center"/>
    </xf>
    <xf numFmtId="0" fontId="62" fillId="11" borderId="32" applyNumberFormat="0" applyAlignment="0" applyProtection="0">
      <alignment vertical="center"/>
    </xf>
    <xf numFmtId="4" fontId="32" fillId="0" borderId="0">
      <protection locked="0"/>
    </xf>
    <xf numFmtId="201" fontId="15" fillId="0" borderId="0">
      <protection locked="0"/>
    </xf>
    <xf numFmtId="0" fontId="63" fillId="0" borderId="38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65" fillId="0" borderId="40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8" borderId="0" applyNumberFormat="0" applyBorder="0" applyAlignment="0" applyProtection="0">
      <alignment vertical="center"/>
    </xf>
    <xf numFmtId="0" fontId="15" fillId="0" borderId="0"/>
    <xf numFmtId="0" fontId="68" fillId="25" borderId="41" applyNumberFormat="0" applyAlignment="0" applyProtection="0">
      <alignment vertical="center"/>
    </xf>
    <xf numFmtId="0" fontId="50" fillId="0" borderId="29" applyFill="0" applyProtection="0">
      <alignment horizontal="center" vertical="center"/>
    </xf>
    <xf numFmtId="0" fontId="15" fillId="0" borderId="0" applyFont="0" applyFill="0" applyBorder="0" applyAlignment="0" applyProtection="0"/>
    <xf numFmtId="202" fontId="13" fillId="20" borderId="0" applyFill="0" applyBorder="0" applyProtection="0">
      <alignment horizontal="right"/>
    </xf>
    <xf numFmtId="40" fontId="15" fillId="0" borderId="27"/>
    <xf numFmtId="0" fontId="14" fillId="0" borderId="0"/>
    <xf numFmtId="0" fontId="15" fillId="0" borderId="0" applyFont="0" applyFill="0" applyBorder="0" applyAlignment="0" applyProtection="0"/>
    <xf numFmtId="42" fontId="22" fillId="0" borderId="0" applyFont="0" applyFill="0" applyBorder="0" applyAlignment="0" applyProtection="0">
      <alignment vertical="center"/>
    </xf>
    <xf numFmtId="45" fontId="69" fillId="0" borderId="0"/>
    <xf numFmtId="203" fontId="15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28"/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1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0"/>
    <xf numFmtId="0" fontId="9" fillId="0" borderId="0">
      <alignment vertical="center"/>
    </xf>
    <xf numFmtId="0" fontId="70" fillId="0" borderId="0"/>
    <xf numFmtId="0" fontId="70" fillId="0" borderId="0"/>
    <xf numFmtId="0" fontId="9" fillId="0" borderId="0">
      <alignment vertical="center"/>
    </xf>
    <xf numFmtId="0" fontId="1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2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9" fillId="0" borderId="29">
      <alignment horizontal="center" vertical="center" wrapText="1"/>
    </xf>
    <xf numFmtId="0" fontId="32" fillId="0" borderId="42">
      <protection locked="0"/>
    </xf>
    <xf numFmtId="204" fontId="15" fillId="0" borderId="0">
      <protection locked="0"/>
    </xf>
    <xf numFmtId="205" fontId="15" fillId="0" borderId="0">
      <protection locked="0"/>
    </xf>
    <xf numFmtId="0" fontId="10" fillId="0" borderId="0"/>
    <xf numFmtId="0" fontId="13" fillId="0" borderId="0">
      <alignment vertical="center"/>
    </xf>
    <xf numFmtId="0" fontId="9" fillId="0" borderId="0">
      <alignment vertical="center"/>
    </xf>
    <xf numFmtId="41" fontId="13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0" borderId="0" xfId="0">
      <alignment vertical="center"/>
    </xf>
    <xf numFmtId="0" fontId="3" fillId="3" borderId="4" xfId="0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77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177" fontId="4" fillId="5" borderId="2" xfId="0" applyNumberFormat="1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" fontId="4" fillId="3" borderId="21" xfId="0" applyNumberFormat="1" applyFont="1" applyFill="1" applyBorder="1" applyAlignment="1">
      <alignment horizontal="center" vertical="center" wrapText="1"/>
    </xf>
    <xf numFmtId="177" fontId="4" fillId="3" borderId="21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1" fontId="71" fillId="0" borderId="13" xfId="0" applyNumberFormat="1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left" vertical="center" wrapText="1"/>
    </xf>
    <xf numFmtId="177" fontId="71" fillId="0" borderId="13" xfId="0" applyNumberFormat="1" applyFont="1" applyFill="1" applyBorder="1" applyAlignment="1">
      <alignment horizontal="center" vertical="center" wrapText="1"/>
    </xf>
    <xf numFmtId="177" fontId="71" fillId="0" borderId="8" xfId="0" applyNumberFormat="1" applyFont="1" applyFill="1" applyBorder="1" applyAlignment="1">
      <alignment horizontal="center" vertical="center" wrapText="1"/>
    </xf>
    <xf numFmtId="0" fontId="71" fillId="0" borderId="8" xfId="0" applyFont="1" applyFill="1" applyBorder="1" applyAlignment="1">
      <alignment horizontal="center" vertical="center" wrapText="1"/>
    </xf>
    <xf numFmtId="177" fontId="72" fillId="0" borderId="13" xfId="0" applyNumberFormat="1" applyFont="1" applyFill="1" applyBorder="1" applyAlignment="1">
      <alignment horizontal="center" vertical="center" wrapText="1"/>
    </xf>
    <xf numFmtId="2" fontId="71" fillId="0" borderId="13" xfId="0" applyNumberFormat="1" applyFont="1" applyFill="1" applyBorder="1" applyAlignment="1">
      <alignment horizontal="center" vertical="center" wrapText="1"/>
    </xf>
    <xf numFmtId="0" fontId="71" fillId="0" borderId="8" xfId="0" applyFont="1" applyBorder="1" applyAlignment="1">
      <alignment horizontal="center" vertical="center" wrapText="1"/>
    </xf>
    <xf numFmtId="176" fontId="71" fillId="0" borderId="13" xfId="0" applyNumberFormat="1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1" fontId="71" fillId="0" borderId="5" xfId="0" applyNumberFormat="1" applyFont="1" applyFill="1" applyBorder="1" applyAlignment="1">
      <alignment horizontal="center" vertical="center" wrapText="1"/>
    </xf>
    <xf numFmtId="0" fontId="71" fillId="0" borderId="5" xfId="0" applyFont="1" applyFill="1" applyBorder="1" applyAlignment="1">
      <alignment horizontal="center" vertical="center" wrapText="1"/>
    </xf>
    <xf numFmtId="177" fontId="71" fillId="0" borderId="5" xfId="0" applyNumberFormat="1" applyFont="1" applyFill="1" applyBorder="1" applyAlignment="1">
      <alignment horizontal="center" vertical="center" wrapText="1"/>
    </xf>
    <xf numFmtId="177" fontId="71" fillId="0" borderId="2" xfId="0" applyNumberFormat="1" applyFont="1" applyFill="1" applyBorder="1" applyAlignment="1">
      <alignment horizontal="center" vertical="center" wrapText="1"/>
    </xf>
    <xf numFmtId="0" fontId="71" fillId="0" borderId="2" xfId="0" applyFont="1" applyFill="1" applyBorder="1" applyAlignment="1">
      <alignment horizontal="center" vertical="center" wrapText="1"/>
    </xf>
    <xf numFmtId="177" fontId="72" fillId="0" borderId="5" xfId="0" applyNumberFormat="1" applyFont="1" applyFill="1" applyBorder="1" applyAlignment="1">
      <alignment horizontal="center" vertical="center" wrapText="1"/>
    </xf>
    <xf numFmtId="2" fontId="71" fillId="0" borderId="5" xfId="0" applyNumberFormat="1" applyFont="1" applyFill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176" fontId="71" fillId="0" borderId="5" xfId="0" applyNumberFormat="1" applyFont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1" fontId="71" fillId="0" borderId="12" xfId="0" applyNumberFormat="1" applyFont="1" applyFill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 wrapText="1"/>
    </xf>
    <xf numFmtId="177" fontId="71" fillId="0" borderId="1" xfId="0" applyNumberFormat="1" applyFont="1" applyFill="1" applyBorder="1" applyAlignment="1">
      <alignment horizontal="center" vertical="center" wrapText="1"/>
    </xf>
    <xf numFmtId="2" fontId="71" fillId="0" borderId="12" xfId="0" applyNumberFormat="1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1" fontId="7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177" fontId="71" fillId="0" borderId="15" xfId="0" applyNumberFormat="1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1" fontId="71" fillId="0" borderId="15" xfId="0" applyNumberFormat="1" applyFont="1" applyFill="1" applyBorder="1" applyAlignment="1">
      <alignment horizontal="center" vertical="center" wrapText="1"/>
    </xf>
    <xf numFmtId="1" fontId="71" fillId="0" borderId="8" xfId="0" applyNumberFormat="1" applyFont="1" applyFill="1" applyBorder="1" applyAlignment="1">
      <alignment horizontal="center" vertical="center" wrapText="1"/>
    </xf>
    <xf numFmtId="177" fontId="71" fillId="0" borderId="12" xfId="0" applyNumberFormat="1" applyFont="1" applyFill="1" applyBorder="1" applyAlignment="1">
      <alignment horizontal="center" vertical="center" wrapText="1"/>
    </xf>
    <xf numFmtId="177" fontId="71" fillId="0" borderId="10" xfId="0" applyNumberFormat="1" applyFont="1" applyFill="1" applyBorder="1" applyAlignment="1">
      <alignment horizontal="center" vertical="center" wrapText="1"/>
    </xf>
    <xf numFmtId="2" fontId="71" fillId="0" borderId="8" xfId="0" applyNumberFormat="1" applyFont="1" applyFill="1" applyBorder="1" applyAlignment="1">
      <alignment horizontal="center" vertical="center" wrapText="1"/>
    </xf>
    <xf numFmtId="2" fontId="71" fillId="0" borderId="2" xfId="0" applyNumberFormat="1" applyFont="1" applyFill="1" applyBorder="1" applyAlignment="1">
      <alignment horizontal="center" vertical="center" wrapText="1"/>
    </xf>
    <xf numFmtId="2" fontId="71" fillId="0" borderId="15" xfId="0" applyNumberFormat="1" applyFont="1" applyFill="1" applyBorder="1" applyAlignment="1">
      <alignment horizontal="center" vertical="center" wrapText="1"/>
    </xf>
    <xf numFmtId="2" fontId="71" fillId="0" borderId="1" xfId="0" applyNumberFormat="1" applyFont="1" applyFill="1" applyBorder="1" applyAlignment="1">
      <alignment horizontal="center" vertical="center" wrapText="1"/>
    </xf>
    <xf numFmtId="2" fontId="72" fillId="0" borderId="8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1" fontId="4" fillId="3" borderId="44" xfId="0" applyNumberFormat="1" applyFont="1" applyFill="1" applyBorder="1" applyAlignment="1">
      <alignment horizontal="center" vertical="center" wrapText="1"/>
    </xf>
    <xf numFmtId="177" fontId="4" fillId="3" borderId="44" xfId="0" applyNumberFormat="1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1" fontId="7" fillId="3" borderId="44" xfId="0" applyNumberFormat="1" applyFont="1" applyFill="1" applyBorder="1" applyAlignment="1">
      <alignment horizontal="center" vertical="center" wrapText="1"/>
    </xf>
    <xf numFmtId="1" fontId="7" fillId="3" borderId="21" xfId="0" applyNumberFormat="1" applyFont="1" applyFill="1" applyBorder="1" applyAlignment="1">
      <alignment horizontal="center" vertical="center" wrapText="1"/>
    </xf>
    <xf numFmtId="177" fontId="4" fillId="5" borderId="48" xfId="0" applyNumberFormat="1" applyFont="1" applyFill="1" applyBorder="1" applyAlignment="1">
      <alignment horizontal="center" vertical="center" wrapText="1"/>
    </xf>
    <xf numFmtId="177" fontId="71" fillId="0" borderId="48" xfId="0" applyNumberFormat="1" applyFont="1" applyFill="1" applyBorder="1" applyAlignment="1">
      <alignment horizontal="center" vertical="center" wrapText="1"/>
    </xf>
    <xf numFmtId="177" fontId="71" fillId="0" borderId="49" xfId="0" applyNumberFormat="1" applyFont="1" applyFill="1" applyBorder="1" applyAlignment="1">
      <alignment horizontal="center" vertical="center" wrapText="1"/>
    </xf>
    <xf numFmtId="49" fontId="71" fillId="0" borderId="13" xfId="0" applyNumberFormat="1" applyFont="1" applyBorder="1" applyAlignment="1">
      <alignment horizontal="center" vertical="center" wrapText="1"/>
    </xf>
    <xf numFmtId="49" fontId="71" fillId="0" borderId="5" xfId="0" applyNumberFormat="1" applyFont="1" applyBorder="1" applyAlignment="1">
      <alignment horizontal="center" vertical="center" wrapText="1"/>
    </xf>
    <xf numFmtId="49" fontId="71" fillId="0" borderId="12" xfId="0" applyNumberFormat="1" applyFont="1" applyBorder="1" applyAlignment="1">
      <alignment horizontal="center" vertical="center" wrapText="1"/>
    </xf>
    <xf numFmtId="49" fontId="71" fillId="0" borderId="10" xfId="0" applyNumberFormat="1" applyFont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vertical="center" wrapText="1"/>
    </xf>
    <xf numFmtId="0" fontId="71" fillId="0" borderId="61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center" vertical="center" wrapText="1"/>
    </xf>
    <xf numFmtId="0" fontId="74" fillId="0" borderId="46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47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46" xfId="0" applyFont="1" applyFill="1" applyBorder="1" applyAlignment="1">
      <alignment horizontal="justify" vertical="center" wrapText="1"/>
    </xf>
    <xf numFmtId="2" fontId="73" fillId="0" borderId="5" xfId="0" applyNumberFormat="1" applyFont="1" applyFill="1" applyBorder="1" applyAlignment="1">
      <alignment horizontal="center" vertical="center" wrapText="1"/>
    </xf>
    <xf numFmtId="1" fontId="4" fillId="3" borderId="44" xfId="0" applyNumberFormat="1" applyFont="1" applyFill="1" applyBorder="1" applyAlignment="1">
      <alignment horizontal="left" vertical="center" wrapText="1"/>
    </xf>
    <xf numFmtId="1" fontId="4" fillId="3" borderId="2" xfId="0" applyNumberFormat="1" applyFont="1" applyFill="1" applyBorder="1" applyAlignment="1">
      <alignment horizontal="left" vertical="center" wrapText="1"/>
    </xf>
    <xf numFmtId="1" fontId="4" fillId="3" borderId="21" xfId="0" applyNumberFormat="1" applyFont="1" applyFill="1" applyBorder="1" applyAlignment="1">
      <alignment horizontal="left" vertical="center" wrapText="1"/>
    </xf>
    <xf numFmtId="177" fontId="72" fillId="0" borderId="10" xfId="0" applyNumberFormat="1" applyFont="1" applyFill="1" applyBorder="1" applyAlignment="1">
      <alignment horizontal="center" vertical="center" wrapText="1"/>
    </xf>
    <xf numFmtId="177" fontId="72" fillId="0" borderId="8" xfId="0" applyNumberFormat="1" applyFont="1" applyFill="1" applyBorder="1" applyAlignment="1">
      <alignment horizontal="center" vertical="center" wrapText="1"/>
    </xf>
    <xf numFmtId="2" fontId="73" fillId="0" borderId="10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 wrapText="1"/>
    </xf>
    <xf numFmtId="1" fontId="71" fillId="0" borderId="2" xfId="0" applyNumberFormat="1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9" fillId="0" borderId="0" xfId="279">
      <alignment vertical="center"/>
    </xf>
    <xf numFmtId="0" fontId="78" fillId="0" borderId="0" xfId="278" applyFont="1">
      <alignment vertical="center"/>
    </xf>
    <xf numFmtId="0" fontId="13" fillId="0" borderId="0" xfId="278">
      <alignment vertical="center"/>
    </xf>
    <xf numFmtId="0" fontId="13" fillId="0" borderId="0" xfId="278" applyAlignment="1">
      <alignment horizontal="center" vertical="center"/>
    </xf>
    <xf numFmtId="0" fontId="13" fillId="0" borderId="0" xfId="278" applyNumberFormat="1">
      <alignment vertical="center"/>
    </xf>
    <xf numFmtId="0" fontId="79" fillId="29" borderId="24" xfId="278" applyFont="1" applyFill="1" applyBorder="1" applyAlignment="1">
      <alignment horizontal="center" vertical="center"/>
    </xf>
    <xf numFmtId="0" fontId="82" fillId="0" borderId="74" xfId="279" applyFont="1" applyFill="1" applyBorder="1">
      <alignment vertical="center"/>
    </xf>
    <xf numFmtId="0" fontId="9" fillId="0" borderId="0" xfId="279" applyAlignment="1">
      <alignment horizontal="center" vertical="center"/>
    </xf>
    <xf numFmtId="0" fontId="13" fillId="0" borderId="0" xfId="211">
      <alignment vertical="center"/>
    </xf>
    <xf numFmtId="0" fontId="79" fillId="29" borderId="68" xfId="278" applyFont="1" applyFill="1" applyBorder="1" applyAlignment="1">
      <alignment vertical="center" wrapText="1"/>
    </xf>
    <xf numFmtId="0" fontId="79" fillId="29" borderId="69" xfId="278" applyFont="1" applyFill="1" applyBorder="1" applyAlignment="1">
      <alignment vertical="center" wrapText="1"/>
    </xf>
    <xf numFmtId="0" fontId="79" fillId="29" borderId="79" xfId="278" applyFont="1" applyFill="1" applyBorder="1" applyAlignment="1">
      <alignment vertical="center" wrapText="1"/>
    </xf>
    <xf numFmtId="0" fontId="82" fillId="0" borderId="70" xfId="279" applyFont="1" applyFill="1" applyBorder="1" applyAlignment="1">
      <alignment horizontal="center" vertical="center"/>
    </xf>
    <xf numFmtId="0" fontId="83" fillId="0" borderId="24" xfId="279" applyFont="1" applyFill="1" applyBorder="1" applyAlignment="1">
      <alignment horizontal="center" vertical="center"/>
    </xf>
    <xf numFmtId="49" fontId="83" fillId="0" borderId="24" xfId="279" applyNumberFormat="1" applyFont="1" applyFill="1" applyBorder="1" applyAlignment="1">
      <alignment horizontal="center" vertical="center"/>
    </xf>
    <xf numFmtId="206" fontId="49" fillId="31" borderId="24" xfId="280" applyNumberFormat="1" applyFont="1" applyFill="1" applyBorder="1" applyAlignment="1">
      <alignment horizontal="center" vertical="center"/>
    </xf>
    <xf numFmtId="207" fontId="49" fillId="31" borderId="24" xfId="280" applyNumberFormat="1" applyFont="1" applyFill="1" applyBorder="1" applyAlignment="1">
      <alignment horizontal="center" vertical="center"/>
    </xf>
    <xf numFmtId="208" fontId="49" fillId="31" borderId="24" xfId="280" applyNumberFormat="1" applyFont="1" applyFill="1" applyBorder="1" applyAlignment="1">
      <alignment horizontal="center" vertical="center"/>
    </xf>
    <xf numFmtId="0" fontId="83" fillId="0" borderId="78" xfId="279" applyFont="1" applyFill="1" applyBorder="1" applyAlignment="1">
      <alignment horizontal="center" vertical="center"/>
    </xf>
    <xf numFmtId="207" fontId="49" fillId="31" borderId="78" xfId="280" applyNumberFormat="1" applyFont="1" applyFill="1" applyBorder="1" applyAlignment="1">
      <alignment horizontal="center" vertical="center"/>
    </xf>
    <xf numFmtId="0" fontId="83" fillId="0" borderId="24" xfId="211" applyFont="1" applyFill="1" applyBorder="1" applyAlignment="1">
      <alignment horizontal="center" vertical="center"/>
    </xf>
    <xf numFmtId="206" fontId="84" fillId="31" borderId="24" xfId="211" applyNumberFormat="1" applyFont="1" applyFill="1" applyBorder="1" applyAlignment="1">
      <alignment horizontal="center" vertical="center" shrinkToFit="1"/>
    </xf>
    <xf numFmtId="0" fontId="77" fillId="0" borderId="0" xfId="278" applyFont="1" applyAlignment="1">
      <alignment horizontal="center" vertical="center"/>
    </xf>
    <xf numFmtId="0" fontId="79" fillId="29" borderId="68" xfId="278" applyFont="1" applyFill="1" applyBorder="1" applyAlignment="1">
      <alignment horizontal="center" vertical="center" wrapText="1"/>
    </xf>
    <xf numFmtId="0" fontId="79" fillId="29" borderId="69" xfId="278" applyFont="1" applyFill="1" applyBorder="1" applyAlignment="1">
      <alignment horizontal="center" vertical="center" wrapText="1"/>
    </xf>
    <xf numFmtId="0" fontId="79" fillId="29" borderId="67" xfId="278" applyFont="1" applyFill="1" applyBorder="1" applyAlignment="1">
      <alignment horizontal="center" vertical="center" wrapText="1"/>
    </xf>
    <xf numFmtId="0" fontId="79" fillId="29" borderId="83" xfId="278" applyNumberFormat="1" applyFont="1" applyFill="1" applyBorder="1" applyAlignment="1">
      <alignment horizontal="center" vertical="center"/>
    </xf>
    <xf numFmtId="0" fontId="79" fillId="29" borderId="84" xfId="278" applyNumberFormat="1" applyFont="1" applyFill="1" applyBorder="1" applyAlignment="1">
      <alignment horizontal="center" vertical="center"/>
    </xf>
    <xf numFmtId="0" fontId="79" fillId="29" borderId="85" xfId="278" applyNumberFormat="1" applyFont="1" applyFill="1" applyBorder="1" applyAlignment="1">
      <alignment horizontal="center" vertical="center"/>
    </xf>
    <xf numFmtId="0" fontId="79" fillId="29" borderId="79" xfId="278" applyFont="1" applyFill="1" applyBorder="1" applyAlignment="1">
      <alignment horizontal="center" vertical="center" wrapText="1"/>
    </xf>
    <xf numFmtId="0" fontId="79" fillId="29" borderId="77" xfId="278" applyFont="1" applyFill="1" applyBorder="1" applyAlignment="1">
      <alignment horizontal="center" vertical="center"/>
    </xf>
    <xf numFmtId="0" fontId="79" fillId="29" borderId="26" xfId="278" applyFont="1" applyFill="1" applyBorder="1" applyAlignment="1">
      <alignment horizontal="center" vertical="center"/>
    </xf>
    <xf numFmtId="0" fontId="79" fillId="30" borderId="77" xfId="278" applyFont="1" applyFill="1" applyBorder="1" applyAlignment="1">
      <alignment horizontal="center" vertical="center"/>
    </xf>
    <xf numFmtId="0" fontId="79" fillId="30" borderId="26" xfId="278" applyFont="1" applyFill="1" applyBorder="1" applyAlignment="1">
      <alignment horizontal="center" vertical="center"/>
    </xf>
    <xf numFmtId="0" fontId="79" fillId="29" borderId="24" xfId="278" applyFont="1" applyFill="1" applyBorder="1" applyAlignment="1">
      <alignment horizontal="center" vertical="center" wrapText="1"/>
    </xf>
    <xf numFmtId="0" fontId="79" fillId="29" borderId="71" xfId="278" applyFont="1" applyFill="1" applyBorder="1" applyAlignment="1">
      <alignment horizontal="center" vertical="center" wrapText="1"/>
    </xf>
    <xf numFmtId="0" fontId="79" fillId="29" borderId="19" xfId="278" applyFont="1" applyFill="1" applyBorder="1" applyAlignment="1">
      <alignment horizontal="center" vertical="center" wrapText="1"/>
    </xf>
    <xf numFmtId="0" fontId="79" fillId="29" borderId="72" xfId="278" applyFont="1" applyFill="1" applyBorder="1" applyAlignment="1">
      <alignment horizontal="center" vertical="center" wrapText="1"/>
    </xf>
    <xf numFmtId="0" fontId="79" fillId="29" borderId="80" xfId="278" applyFont="1" applyFill="1" applyBorder="1" applyAlignment="1">
      <alignment horizontal="center" vertical="center" wrapText="1"/>
    </xf>
    <xf numFmtId="0" fontId="79" fillId="29" borderId="73" xfId="278" applyFont="1" applyFill="1" applyBorder="1" applyAlignment="1">
      <alignment horizontal="center" vertical="center" wrapText="1"/>
    </xf>
    <xf numFmtId="0" fontId="79" fillId="29" borderId="76" xfId="278" applyFont="1" applyFill="1" applyBorder="1" applyAlignment="1">
      <alignment horizontal="center" vertical="center" wrapText="1"/>
    </xf>
    <xf numFmtId="0" fontId="79" fillId="29" borderId="81" xfId="278" applyFont="1" applyFill="1" applyBorder="1" applyAlignment="1">
      <alignment horizontal="center" vertical="center" wrapText="1"/>
    </xf>
    <xf numFmtId="0" fontId="79" fillId="29" borderId="27" xfId="278" applyFont="1" applyFill="1" applyBorder="1" applyAlignment="1">
      <alignment horizontal="center" vertical="center" wrapText="1"/>
    </xf>
    <xf numFmtId="0" fontId="79" fillId="29" borderId="71" xfId="278" applyFont="1" applyFill="1" applyBorder="1" applyAlignment="1">
      <alignment horizontal="center" vertical="center"/>
    </xf>
    <xf numFmtId="0" fontId="79" fillId="29" borderId="75" xfId="278" applyFont="1" applyFill="1" applyBorder="1" applyAlignment="1">
      <alignment horizontal="center" vertical="center"/>
    </xf>
    <xf numFmtId="0" fontId="79" fillId="29" borderId="53" xfId="278" applyFont="1" applyFill="1" applyBorder="1" applyAlignment="1">
      <alignment horizontal="center" vertical="center"/>
    </xf>
    <xf numFmtId="0" fontId="79" fillId="29" borderId="55" xfId="278" applyFont="1" applyFill="1" applyBorder="1" applyAlignment="1">
      <alignment horizontal="center" vertical="center"/>
    </xf>
    <xf numFmtId="0" fontId="79" fillId="29" borderId="82" xfId="278" applyFont="1" applyFill="1" applyBorder="1" applyAlignment="1">
      <alignment horizontal="center" vertical="center"/>
    </xf>
    <xf numFmtId="0" fontId="79" fillId="29" borderId="64" xfId="278" applyFont="1" applyFill="1" applyBorder="1" applyAlignment="1">
      <alignment horizontal="center" vertical="center"/>
    </xf>
    <xf numFmtId="0" fontId="79" fillId="29" borderId="65" xfId="278" applyFont="1" applyFill="1" applyBorder="1" applyAlignment="1">
      <alignment horizontal="center" vertical="center"/>
    </xf>
    <xf numFmtId="0" fontId="79" fillId="29" borderId="64" xfId="278" applyFont="1" applyFill="1" applyBorder="1" applyAlignment="1">
      <alignment horizontal="center" vertical="center" wrapText="1"/>
    </xf>
    <xf numFmtId="0" fontId="79" fillId="29" borderId="65" xfId="278" applyFont="1" applyFill="1" applyBorder="1" applyAlignment="1">
      <alignment horizontal="center" vertical="center" wrapText="1"/>
    </xf>
    <xf numFmtId="0" fontId="79" fillId="29" borderId="26" xfId="278" applyFont="1" applyFill="1" applyBorder="1" applyAlignment="1">
      <alignment horizontal="center" vertical="center" wrapText="1"/>
    </xf>
    <xf numFmtId="0" fontId="79" fillId="30" borderId="24" xfId="278" applyFont="1" applyFill="1" applyBorder="1" applyAlignment="1">
      <alignment horizontal="center" vertical="center" wrapText="1"/>
    </xf>
    <xf numFmtId="0" fontId="79" fillId="29" borderId="75" xfId="278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176" fontId="4" fillId="0" borderId="64" xfId="0" applyNumberFormat="1" applyFont="1" applyBorder="1" applyAlignment="1">
      <alignment horizontal="center" vertical="center" wrapText="1"/>
    </xf>
    <xf numFmtId="176" fontId="4" fillId="0" borderId="65" xfId="0" applyNumberFormat="1" applyFont="1" applyBorder="1" applyAlignment="1">
      <alignment horizontal="center" vertical="center" wrapText="1"/>
    </xf>
    <xf numFmtId="176" fontId="4" fillId="0" borderId="66" xfId="0" applyNumberFormat="1" applyFont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3" fillId="3" borderId="45" xfId="0" applyFont="1" applyFill="1" applyBorder="1" applyAlignment="1">
      <alignment horizontal="justify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7" fontId="1" fillId="0" borderId="15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81">
    <cellStyle name="(△콤마)" xfId="12"/>
    <cellStyle name="(1)" xfId="13"/>
    <cellStyle name="(백분율)" xfId="14"/>
    <cellStyle name="(콤마)" xfId="15"/>
    <cellStyle name="??&amp;O?&amp;H?_x0008_??_x0007__x0001__x0001_" xfId="16"/>
    <cellStyle name="_가로등+점검등산출" xfId="17"/>
    <cellStyle name="_관악구관내 상수도공사 건설폐기물 처리용역(단가계약)-심사결과-6.3" xfId="18"/>
    <cellStyle name="_기타경비" xfId="19"/>
    <cellStyle name="_내역서(밀양시)" xfId="20"/>
    <cellStyle name="_조도계산서" xfId="21"/>
    <cellStyle name="_평화의댐내역서최종(OLD)" xfId="22"/>
    <cellStyle name="¤@?e_TEST-1 " xfId="23"/>
    <cellStyle name="△백분율" xfId="24"/>
    <cellStyle name="△콤마" xfId="25"/>
    <cellStyle name="10" xfId="26"/>
    <cellStyle name="20% - 강조색1 2" xfId="27"/>
    <cellStyle name="20% - 강조색2 2" xfId="28"/>
    <cellStyle name="20% - 강조색3 2" xfId="29"/>
    <cellStyle name="20% - 강조색4 2" xfId="30"/>
    <cellStyle name="20% - 강조색5 2" xfId="31"/>
    <cellStyle name="20% - 강조색6 2" xfId="32"/>
    <cellStyle name="40% - 강조색1 2" xfId="33"/>
    <cellStyle name="40% - 강조색2 2" xfId="34"/>
    <cellStyle name="40% - 강조색3 2" xfId="35"/>
    <cellStyle name="40% - 강조색4 2" xfId="36"/>
    <cellStyle name="40% - 강조색5 2" xfId="37"/>
    <cellStyle name="40% - 강조색6 2" xfId="38"/>
    <cellStyle name="60% - 강조색1 2" xfId="39"/>
    <cellStyle name="60% - 강조색2 2" xfId="40"/>
    <cellStyle name="60% - 강조색3 2" xfId="41"/>
    <cellStyle name="60% - 강조색4 2" xfId="42"/>
    <cellStyle name="60% - 강조색5 2" xfId="43"/>
    <cellStyle name="60% - 강조색6 2" xfId="44"/>
    <cellStyle name="A¨­￠￢￠O [0]_INQUIRY ￠?￥i¨u¡AAⓒ￢Aⓒª " xfId="45"/>
    <cellStyle name="A¨­￠￢￠O_INQUIRY ￠?￥i¨u¡AAⓒ￢Aⓒª " xfId="46"/>
    <cellStyle name="AA" xfId="47"/>
    <cellStyle name="ÅëÈ­ [0]_»óºÎ¼ö·®Áý°è " xfId="48"/>
    <cellStyle name="AeE­ [0]_AMT " xfId="49"/>
    <cellStyle name="ÅëÈ­ [0]_INQUIRY ¿µ¾÷ÃßÁø " xfId="50"/>
    <cellStyle name="AeE­ [0]_INQUIRY ¿μ¾÷AßAø " xfId="51"/>
    <cellStyle name="ÅëÈ­_»óºÎ¼ö·®Áý°è " xfId="52"/>
    <cellStyle name="AeE­_AMT " xfId="53"/>
    <cellStyle name="ÅëÈ­_INQUIRY ¿µ¾÷ÃßÁø " xfId="54"/>
    <cellStyle name="AeE­_INQUIRY ¿μ¾÷AßAø " xfId="55"/>
    <cellStyle name="AeE¡ⓒ [0]_INQUIRY ￠?￥i¨u¡AAⓒ￢Aⓒª " xfId="56"/>
    <cellStyle name="AeE¡ⓒ_INQUIRY ￠?￥i¨u¡AAⓒ￢Aⓒª " xfId="57"/>
    <cellStyle name="ALIGNMENT" xfId="58"/>
    <cellStyle name="ÄÞ¸¶ [0]_»óºÎ¼ö·®Áý°è " xfId="59"/>
    <cellStyle name="AÞ¸¶ [0]_AN°y(1.25) " xfId="60"/>
    <cellStyle name="ÄÞ¸¶ [0]_INQUIRY ¿µ¾÷ÃßÁø " xfId="61"/>
    <cellStyle name="AÞ¸¶ [0]_INQUIRY ¿μ¾÷AßAø " xfId="62"/>
    <cellStyle name="ÄÞ¸¶_»óºÎ¼ö·®Áý°è " xfId="63"/>
    <cellStyle name="AÞ¸¶_AN°y(1.25) " xfId="64"/>
    <cellStyle name="ÄÞ¸¶_INQUIRY ¿µ¾÷ÃßÁø " xfId="65"/>
    <cellStyle name="AÞ¸¶_INQUIRY ¿μ¾÷AßAø " xfId="66"/>
    <cellStyle name="C¡IA¨ª_¡ic¨u¡A¨￢I¨￢¡Æ AN¡Æe " xfId="67"/>
    <cellStyle name="Ç¥ÁØ_¿µ¾÷ÇöÈ² " xfId="68"/>
    <cellStyle name="C￥AØ_¿μ¾÷CoE² " xfId="69"/>
    <cellStyle name="Ç¥ÁØ_»óºÎ¼ö·®Áý°è " xfId="70"/>
    <cellStyle name="C￥AØ_¾c½A " xfId="71"/>
    <cellStyle name="Ç¥ÁØ_5-1±¤°í " xfId="72"/>
    <cellStyle name="C￥AØ_AN°y(1.25) " xfId="73"/>
    <cellStyle name="Ç¥ÁØ_Áý°èÇ¥(2¿ù) " xfId="74"/>
    <cellStyle name="C￥AØ_SOON1 " xfId="75"/>
    <cellStyle name="Calc Currency (0)" xfId="76"/>
    <cellStyle name="category" xfId="77"/>
    <cellStyle name="CIAIÆU¸μAⓒ" xfId="78"/>
    <cellStyle name="Comma" xfId="79"/>
    <cellStyle name="Comma [0]" xfId="80"/>
    <cellStyle name="comma zerodec" xfId="81"/>
    <cellStyle name="Comma_ SG&amp;A Bridge " xfId="82"/>
    <cellStyle name="Comma0" xfId="83"/>
    <cellStyle name="Curren?_x0012_퐀_x0017_?" xfId="84"/>
    <cellStyle name="Currency" xfId="85"/>
    <cellStyle name="Currency [0]" xfId="86"/>
    <cellStyle name="Currency_ SG&amp;A Bridge " xfId="87"/>
    <cellStyle name="Currency0" xfId="88"/>
    <cellStyle name="Currency1" xfId="89"/>
    <cellStyle name="Date" xfId="90"/>
    <cellStyle name="Dezimal [0]_laroux" xfId="91"/>
    <cellStyle name="Dezimal_laroux" xfId="92"/>
    <cellStyle name="Dollar (zero dec)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Fixed" xfId="101"/>
    <cellStyle name="Grey" xfId="102"/>
    <cellStyle name="HEADER" xfId="103"/>
    <cellStyle name="Header1" xfId="104"/>
    <cellStyle name="Header2" xfId="105"/>
    <cellStyle name="Heading 1" xfId="106"/>
    <cellStyle name="Heading 2" xfId="107"/>
    <cellStyle name="Heading1" xfId="108"/>
    <cellStyle name="Heading2" xfId="109"/>
    <cellStyle name="Input [yellow]" xfId="110"/>
    <cellStyle name="Milliers [0]_Arabian Spec" xfId="111"/>
    <cellStyle name="Milliers_Arabian Spec" xfId="112"/>
    <cellStyle name="Model" xfId="113"/>
    <cellStyle name="Mon?aire [0]_Arabian Spec" xfId="114"/>
    <cellStyle name="Mon?aire_Arabian Spec" xfId="115"/>
    <cellStyle name="no dec" xfId="116"/>
    <cellStyle name="Normal - Style1" xfId="117"/>
    <cellStyle name="Normal - 유형1" xfId="118"/>
    <cellStyle name="Normal_ SG&amp;A Bridge " xfId="119"/>
    <cellStyle name="Percent" xfId="120"/>
    <cellStyle name="Percent [2]" xfId="121"/>
    <cellStyle name="Percent_내역서(전기)" xfId="122"/>
    <cellStyle name="Standard_laroux" xfId="123"/>
    <cellStyle name="subhead" xfId="124"/>
    <cellStyle name="title [1]" xfId="125"/>
    <cellStyle name="title [2]" xfId="126"/>
    <cellStyle name="Total" xfId="127"/>
    <cellStyle name="UM" xfId="128"/>
    <cellStyle name="W?rung [0]_laroux" xfId="129"/>
    <cellStyle name="W?rung_laroux" xfId="130"/>
    <cellStyle name="μU¿¡ ¿A´A CIAIÆU¸μAⓒ" xfId="131"/>
    <cellStyle name="강조색1 2" xfId="132"/>
    <cellStyle name="강조색2 2" xfId="133"/>
    <cellStyle name="강조색3 2" xfId="134"/>
    <cellStyle name="강조색4 2" xfId="135"/>
    <cellStyle name="강조색5 2" xfId="136"/>
    <cellStyle name="강조색6 2" xfId="137"/>
    <cellStyle name="경고문 2" xfId="138"/>
    <cellStyle name="계산 2" xfId="139"/>
    <cellStyle name="고정소숫점" xfId="140"/>
    <cellStyle name="고정출력1" xfId="141"/>
    <cellStyle name="고정출력2" xfId="142"/>
    <cellStyle name="금액" xfId="143"/>
    <cellStyle name="나쁨 2" xfId="144"/>
    <cellStyle name="날짜" xfId="145"/>
    <cellStyle name="내역" xfId="146"/>
    <cellStyle name="단위" xfId="147"/>
    <cellStyle name="달러" xfId="148"/>
    <cellStyle name="뒤에 오는 하이퍼링크_계산서" xfId="149"/>
    <cellStyle name="똿뗦먛귟 [0.00]_laroux" xfId="150"/>
    <cellStyle name="똿뗦먛귟_laroux" xfId="151"/>
    <cellStyle name="메모 2" xfId="152"/>
    <cellStyle name="메모 2 2" xfId="153"/>
    <cellStyle name="메모 3" xfId="154"/>
    <cellStyle name="믅됞 [0.00]_laroux" xfId="155"/>
    <cellStyle name="믅됞_laroux" xfId="156"/>
    <cellStyle name="백분율 [0]" xfId="157"/>
    <cellStyle name="백분율 [2]" xfId="158"/>
    <cellStyle name="백분율 2" xfId="159"/>
    <cellStyle name="보통 2" xfId="160"/>
    <cellStyle name="분수" xfId="161"/>
    <cellStyle name="뷭?_?긚??_1" xfId="162"/>
    <cellStyle name="빨강" xfId="163"/>
    <cellStyle name="설명 텍스트 2" xfId="164"/>
    <cellStyle name="셀 확인 2" xfId="165"/>
    <cellStyle name="수량" xfId="166"/>
    <cellStyle name="숫자(R)" xfId="167"/>
    <cellStyle name="쉼표 [0] 2" xfId="168"/>
    <cellStyle name="쉼표 [0] 2 2" xfId="169"/>
    <cellStyle name="쉼표 [0] 2 3" xfId="170"/>
    <cellStyle name="쉼표 [0] 2 5" xfId="280"/>
    <cellStyle name="쉼표 [0] 3" xfId="171"/>
    <cellStyle name="쉼표 [0] 3 2" xfId="172"/>
    <cellStyle name="쉼표 [0] 4" xfId="173"/>
    <cellStyle name="쉼표 [0] 4 2" xfId="174"/>
    <cellStyle name="쉼표 [0] 5" xfId="175"/>
    <cellStyle name="쉼표 [0] 5 2" xfId="176"/>
    <cellStyle name="쉼표 [0] 6" xfId="177"/>
    <cellStyle name="스타일 1" xfId="178"/>
    <cellStyle name="안건회계법인" xfId="179"/>
    <cellStyle name="연결된 셀 2" xfId="180"/>
    <cellStyle name="요약 2" xfId="181"/>
    <cellStyle name="유영" xfId="182"/>
    <cellStyle name="입력 2" xfId="183"/>
    <cellStyle name="자리수" xfId="184"/>
    <cellStyle name="자리수0" xfId="185"/>
    <cellStyle name="제목 1 2" xfId="186"/>
    <cellStyle name="제목 2 2" xfId="187"/>
    <cellStyle name="제목 3 2" xfId="188"/>
    <cellStyle name="제목 4 2" xfId="189"/>
    <cellStyle name="제목 5" xfId="190"/>
    <cellStyle name="좋음 2" xfId="191"/>
    <cellStyle name="지정되지 않음" xfId="192"/>
    <cellStyle name="출력 2" xfId="193"/>
    <cellStyle name="코드" xfId="194"/>
    <cellStyle name="콤마 [0]_ 견적기준 FLOW " xfId="195"/>
    <cellStyle name="콤마 [2]" xfId="196"/>
    <cellStyle name="콤마(1)" xfId="197"/>
    <cellStyle name="콤마[0]" xfId="198"/>
    <cellStyle name="콤마_ 견적기준 FLOW " xfId="199"/>
    <cellStyle name="통화 [0] 2" xfId="200"/>
    <cellStyle name="통화 [0] 3" xfId="201"/>
    <cellStyle name="퍼센트" xfId="202"/>
    <cellStyle name="표준" xfId="0" builtinId="0"/>
    <cellStyle name="표준 - Styl1" xfId="203"/>
    <cellStyle name="표준 - Styl2" xfId="204"/>
    <cellStyle name="표준 - Styl3" xfId="205"/>
    <cellStyle name="표준 - Styl4" xfId="206"/>
    <cellStyle name="표준 - Styl5" xfId="207"/>
    <cellStyle name="표준 - Styl6" xfId="208"/>
    <cellStyle name="표준 - Styl7" xfId="209"/>
    <cellStyle name="표준 - Styl8" xfId="210"/>
    <cellStyle name="표준 10" xfId="211"/>
    <cellStyle name="표준 10 2" xfId="212"/>
    <cellStyle name="표준 10 3" xfId="213"/>
    <cellStyle name="표준 11" xfId="214"/>
    <cellStyle name="표준 11 2" xfId="215"/>
    <cellStyle name="표준 11 3" xfId="216"/>
    <cellStyle name="표준 12" xfId="217"/>
    <cellStyle name="표준 12 2" xfId="218"/>
    <cellStyle name="표준 12 3" xfId="219"/>
    <cellStyle name="표준 13" xfId="220"/>
    <cellStyle name="표준 13 2" xfId="221"/>
    <cellStyle name="표준 14" xfId="222"/>
    <cellStyle name="표준 14 2" xfId="223"/>
    <cellStyle name="표준 15" xfId="224"/>
    <cellStyle name="표준 15 2" xfId="225"/>
    <cellStyle name="표준 15 3" xfId="226"/>
    <cellStyle name="표준 16" xfId="10"/>
    <cellStyle name="표준 16 2" xfId="227"/>
    <cellStyle name="표준 17" xfId="228"/>
    <cellStyle name="표준 17 2" xfId="229"/>
    <cellStyle name="표준 18" xfId="230"/>
    <cellStyle name="표준 19" xfId="231"/>
    <cellStyle name="표준 2" xfId="2"/>
    <cellStyle name="표준 2 2" xfId="6"/>
    <cellStyle name="표준 2 2 2" xfId="232"/>
    <cellStyle name="표준 2 2 2 2" xfId="233"/>
    <cellStyle name="표준 2 2 3" xfId="234"/>
    <cellStyle name="표준 2 3" xfId="235"/>
    <cellStyle name="표준 2 4" xfId="236"/>
    <cellStyle name="표준 2 5" xfId="278"/>
    <cellStyle name="표준 20" xfId="237"/>
    <cellStyle name="표준 20 2" xfId="279"/>
    <cellStyle name="표준 21" xfId="238"/>
    <cellStyle name="표준 22" xfId="239"/>
    <cellStyle name="표준 23" xfId="240"/>
    <cellStyle name="표준 24" xfId="241"/>
    <cellStyle name="표준 25" xfId="242"/>
    <cellStyle name="표준 26" xfId="243"/>
    <cellStyle name="표준 27" xfId="277"/>
    <cellStyle name="표준 3" xfId="4"/>
    <cellStyle name="표준 3 2" xfId="7"/>
    <cellStyle name="표준 3 2 2" xfId="244"/>
    <cellStyle name="표준 3 2 3" xfId="245"/>
    <cellStyle name="표준 3 3" xfId="246"/>
    <cellStyle name="표준 3 3 2" xfId="247"/>
    <cellStyle name="표준 3 4" xfId="9"/>
    <cellStyle name="표준 3 4 2" xfId="248"/>
    <cellStyle name="표준 3 5" xfId="249"/>
    <cellStyle name="표준 3 6" xfId="250"/>
    <cellStyle name="표준 3 7" xfId="251"/>
    <cellStyle name="표준 4" xfId="5"/>
    <cellStyle name="표준 4 2" xfId="8"/>
    <cellStyle name="표준 4 2 2" xfId="252"/>
    <cellStyle name="표준 4 3" xfId="253"/>
    <cellStyle name="표준 4 3 2" xfId="254"/>
    <cellStyle name="표준 4 4" xfId="255"/>
    <cellStyle name="표준 4 5" xfId="256"/>
    <cellStyle name="표준 5" xfId="11"/>
    <cellStyle name="표준 5 2" xfId="257"/>
    <cellStyle name="표준 5 2 2" xfId="258"/>
    <cellStyle name="표준 5 3" xfId="259"/>
    <cellStyle name="표준 5 3 2" xfId="260"/>
    <cellStyle name="표준 5 4" xfId="261"/>
    <cellStyle name="표준 5 5" xfId="262"/>
    <cellStyle name="표준 6" xfId="1"/>
    <cellStyle name="표준 6 2" xfId="263"/>
    <cellStyle name="표준 7" xfId="264"/>
    <cellStyle name="표준 7 2" xfId="265"/>
    <cellStyle name="표준 7 3" xfId="266"/>
    <cellStyle name="표준 8" xfId="267"/>
    <cellStyle name="표준 8 2" xfId="268"/>
    <cellStyle name="표준 8 3" xfId="269"/>
    <cellStyle name="표준 9" xfId="270"/>
    <cellStyle name="표준 9 2" xfId="271"/>
    <cellStyle name="표준 9 3" xfId="272"/>
    <cellStyle name="하이퍼링크 2" xfId="3"/>
    <cellStyle name="합계" xfId="273"/>
    <cellStyle name="합산" xfId="274"/>
    <cellStyle name="화폐기호" xfId="275"/>
    <cellStyle name="화폐기호0" xfId="2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P8"/>
  <sheetViews>
    <sheetView view="pageBreakPreview" zoomScale="60" zoomScaleNormal="100" workbookViewId="0">
      <pane xSplit="3" ySplit="7" topLeftCell="K8" activePane="bottomRight" state="frozen"/>
      <selection pane="topRight" activeCell="D1" sqref="D1"/>
      <selection pane="bottomLeft" activeCell="A8" sqref="A8"/>
      <selection pane="bottomRight" activeCell="V18" sqref="V18"/>
    </sheetView>
  </sheetViews>
  <sheetFormatPr defaultRowHeight="16.5"/>
  <cols>
    <col min="1" max="1" width="6" style="99" customWidth="1"/>
    <col min="2" max="2" width="9" style="99"/>
    <col min="3" max="3" width="15.75" style="106" customWidth="1"/>
    <col min="4" max="4" width="15.125" style="106" customWidth="1"/>
    <col min="5" max="5" width="13.5" style="99" customWidth="1"/>
    <col min="6" max="7" width="6.75" style="99" customWidth="1"/>
    <col min="8" max="8" width="13.5" style="99" customWidth="1"/>
    <col min="9" max="9" width="9" style="99"/>
    <col min="10" max="10" width="13.5" style="99" customWidth="1"/>
    <col min="11" max="11" width="9" style="99"/>
    <col min="12" max="12" width="13.5" style="99" customWidth="1"/>
    <col min="13" max="13" width="9" style="99"/>
    <col min="14" max="14" width="14.375" style="99" customWidth="1"/>
    <col min="15" max="15" width="9" style="99"/>
    <col min="16" max="16" width="12.875" style="99" customWidth="1"/>
    <col min="17" max="17" width="9" style="99"/>
    <col min="18" max="18" width="12.875" style="99" customWidth="1"/>
    <col min="19" max="19" width="9" style="99"/>
    <col min="20" max="20" width="12.875" style="99" customWidth="1"/>
    <col min="21" max="21" width="9" style="99"/>
    <col min="22" max="22" width="13.625" style="99" customWidth="1"/>
    <col min="23" max="23" width="9" style="99"/>
    <col min="24" max="24" width="13.625" style="99" customWidth="1"/>
    <col min="25" max="25" width="9" style="99"/>
    <col min="26" max="26" width="14" style="99" customWidth="1"/>
    <col min="27" max="27" width="9" style="99"/>
    <col min="28" max="28" width="13.5" style="99" customWidth="1"/>
    <col min="29" max="29" width="9" style="99"/>
    <col min="30" max="30" width="14.375" style="99" customWidth="1"/>
    <col min="31" max="31" width="9" style="99"/>
    <col min="32" max="32" width="14.375" style="99" customWidth="1"/>
    <col min="33" max="34" width="9" style="99"/>
    <col min="35" max="35" width="14.375" style="99" customWidth="1"/>
    <col min="36" max="39" width="9" style="99"/>
    <col min="40" max="41" width="13.5" style="107" customWidth="1"/>
    <col min="42" max="42" width="13" style="99" customWidth="1"/>
    <col min="43" max="16384" width="9" style="99"/>
  </cols>
  <sheetData>
    <row r="1" spans="1:42" ht="25.5">
      <c r="A1" s="121" t="s">
        <v>102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</row>
    <row r="2" spans="1:42" ht="17.25" thickBot="1">
      <c r="A2" s="100" t="s">
        <v>68</v>
      </c>
      <c r="B2" s="101"/>
      <c r="C2" s="102"/>
      <c r="D2" s="102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3"/>
    </row>
    <row r="3" spans="1:42" ht="17.25" customHeight="1">
      <c r="A3" s="144" t="s">
        <v>69</v>
      </c>
      <c r="B3" s="147" t="s">
        <v>70</v>
      </c>
      <c r="C3" s="147" t="s">
        <v>0</v>
      </c>
      <c r="D3" s="149" t="s">
        <v>71</v>
      </c>
      <c r="E3" s="108"/>
      <c r="F3" s="110"/>
      <c r="G3" s="109"/>
      <c r="H3" s="122"/>
      <c r="I3" s="123"/>
      <c r="J3" s="122"/>
      <c r="K3" s="123"/>
      <c r="L3" s="122"/>
      <c r="M3" s="123"/>
      <c r="N3" s="122"/>
      <c r="O3" s="123"/>
      <c r="P3" s="122"/>
      <c r="Q3" s="123"/>
      <c r="R3" s="122"/>
      <c r="S3" s="123"/>
      <c r="T3" s="122"/>
      <c r="U3" s="123"/>
      <c r="V3" s="122"/>
      <c r="W3" s="123"/>
      <c r="X3" s="122"/>
      <c r="Y3" s="123"/>
      <c r="Z3" s="124"/>
      <c r="AA3" s="124"/>
      <c r="AB3" s="124"/>
      <c r="AC3" s="124"/>
      <c r="AD3" s="124"/>
      <c r="AE3" s="124"/>
      <c r="AF3" s="122"/>
      <c r="AG3" s="128"/>
      <c r="AH3" s="128"/>
      <c r="AI3" s="128"/>
      <c r="AJ3" s="128"/>
      <c r="AK3" s="123"/>
      <c r="AL3" s="122"/>
      <c r="AM3" s="123"/>
      <c r="AN3" s="122"/>
      <c r="AO3" s="123"/>
      <c r="AP3" s="125" t="s">
        <v>72</v>
      </c>
    </row>
    <row r="4" spans="1:42" ht="27" customHeight="1">
      <c r="A4" s="145"/>
      <c r="B4" s="148"/>
      <c r="C4" s="148"/>
      <c r="D4" s="150"/>
      <c r="E4" s="136" t="s">
        <v>106</v>
      </c>
      <c r="F4" s="137"/>
      <c r="G4" s="138"/>
      <c r="H4" s="133" t="s">
        <v>73</v>
      </c>
      <c r="I4" s="133"/>
      <c r="J4" s="133" t="s">
        <v>74</v>
      </c>
      <c r="K4" s="133"/>
      <c r="L4" s="133" t="s">
        <v>75</v>
      </c>
      <c r="M4" s="133"/>
      <c r="N4" s="133" t="s">
        <v>76</v>
      </c>
      <c r="O4" s="133"/>
      <c r="P4" s="133" t="s">
        <v>77</v>
      </c>
      <c r="Q4" s="133"/>
      <c r="R4" s="133" t="s">
        <v>78</v>
      </c>
      <c r="S4" s="133"/>
      <c r="T4" s="133" t="s">
        <v>79</v>
      </c>
      <c r="U4" s="133"/>
      <c r="V4" s="133" t="s">
        <v>80</v>
      </c>
      <c r="W4" s="133"/>
      <c r="X4" s="133" t="s">
        <v>81</v>
      </c>
      <c r="Y4" s="133"/>
      <c r="Z4" s="133" t="s">
        <v>82</v>
      </c>
      <c r="AA4" s="133"/>
      <c r="AB4" s="133" t="s">
        <v>83</v>
      </c>
      <c r="AC4" s="133"/>
      <c r="AD4" s="133" t="s">
        <v>84</v>
      </c>
      <c r="AE4" s="133"/>
      <c r="AF4" s="134" t="s">
        <v>85</v>
      </c>
      <c r="AG4" s="135"/>
      <c r="AH4" s="135"/>
      <c r="AI4" s="135"/>
      <c r="AJ4" s="135"/>
      <c r="AK4" s="135"/>
      <c r="AL4" s="136" t="s">
        <v>86</v>
      </c>
      <c r="AM4" s="138"/>
      <c r="AN4" s="152" t="s">
        <v>87</v>
      </c>
      <c r="AO4" s="152"/>
      <c r="AP4" s="126"/>
    </row>
    <row r="5" spans="1:42" ht="32.25" customHeight="1">
      <c r="A5" s="145"/>
      <c r="B5" s="148"/>
      <c r="C5" s="148"/>
      <c r="D5" s="150"/>
      <c r="E5" s="139"/>
      <c r="F5" s="140"/>
      <c r="G5" s="141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4" t="s">
        <v>88</v>
      </c>
      <c r="AG5" s="135"/>
      <c r="AH5" s="153"/>
      <c r="AI5" s="134" t="s">
        <v>89</v>
      </c>
      <c r="AJ5" s="135"/>
      <c r="AK5" s="135"/>
      <c r="AL5" s="139"/>
      <c r="AM5" s="141"/>
      <c r="AN5" s="152"/>
      <c r="AO5" s="152"/>
      <c r="AP5" s="126"/>
    </row>
    <row r="6" spans="1:42" ht="32.25" customHeight="1">
      <c r="A6" s="145"/>
      <c r="B6" s="148"/>
      <c r="C6" s="148"/>
      <c r="D6" s="150"/>
      <c r="E6" s="129" t="s">
        <v>90</v>
      </c>
      <c r="F6" s="142" t="s">
        <v>91</v>
      </c>
      <c r="G6" s="143"/>
      <c r="H6" s="129" t="s">
        <v>92</v>
      </c>
      <c r="I6" s="129" t="s">
        <v>91</v>
      </c>
      <c r="J6" s="129" t="s">
        <v>92</v>
      </c>
      <c r="K6" s="129" t="s">
        <v>91</v>
      </c>
      <c r="L6" s="129" t="s">
        <v>92</v>
      </c>
      <c r="M6" s="129" t="s">
        <v>91</v>
      </c>
      <c r="N6" s="129" t="s">
        <v>92</v>
      </c>
      <c r="O6" s="129" t="s">
        <v>91</v>
      </c>
      <c r="P6" s="129" t="s">
        <v>92</v>
      </c>
      <c r="Q6" s="129" t="s">
        <v>91</v>
      </c>
      <c r="R6" s="129" t="s">
        <v>92</v>
      </c>
      <c r="S6" s="129" t="s">
        <v>93</v>
      </c>
      <c r="T6" s="129" t="s">
        <v>92</v>
      </c>
      <c r="U6" s="129" t="s">
        <v>91</v>
      </c>
      <c r="V6" s="129" t="s">
        <v>92</v>
      </c>
      <c r="W6" s="129" t="s">
        <v>91</v>
      </c>
      <c r="X6" s="129" t="s">
        <v>92</v>
      </c>
      <c r="Y6" s="129" t="s">
        <v>91</v>
      </c>
      <c r="Z6" s="129" t="s">
        <v>92</v>
      </c>
      <c r="AA6" s="129" t="s">
        <v>91</v>
      </c>
      <c r="AB6" s="129" t="s">
        <v>92</v>
      </c>
      <c r="AC6" s="129" t="s">
        <v>91</v>
      </c>
      <c r="AD6" s="129" t="s">
        <v>92</v>
      </c>
      <c r="AE6" s="129" t="s">
        <v>91</v>
      </c>
      <c r="AF6" s="129" t="s">
        <v>92</v>
      </c>
      <c r="AG6" s="129" t="s">
        <v>94</v>
      </c>
      <c r="AH6" s="129" t="s">
        <v>95</v>
      </c>
      <c r="AI6" s="129" t="s">
        <v>92</v>
      </c>
      <c r="AJ6" s="129" t="s">
        <v>96</v>
      </c>
      <c r="AK6" s="129" t="s">
        <v>95</v>
      </c>
      <c r="AL6" s="129" t="s">
        <v>90</v>
      </c>
      <c r="AM6" s="129" t="s">
        <v>91</v>
      </c>
      <c r="AN6" s="129" t="s">
        <v>92</v>
      </c>
      <c r="AO6" s="131" t="s">
        <v>91</v>
      </c>
      <c r="AP6" s="126"/>
    </row>
    <row r="7" spans="1:42" ht="18" customHeight="1">
      <c r="A7" s="146"/>
      <c r="B7" s="130"/>
      <c r="C7" s="130"/>
      <c r="D7" s="151"/>
      <c r="E7" s="130"/>
      <c r="F7" s="104" t="s">
        <v>104</v>
      </c>
      <c r="G7" s="104" t="s">
        <v>105</v>
      </c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2"/>
      <c r="AP7" s="127"/>
    </row>
    <row r="8" spans="1:42" ht="103.5" customHeight="1">
      <c r="A8" s="111" t="s">
        <v>100</v>
      </c>
      <c r="B8" s="112">
        <v>10</v>
      </c>
      <c r="C8" s="112" t="s">
        <v>101</v>
      </c>
      <c r="D8" s="113" t="s">
        <v>103</v>
      </c>
      <c r="E8" s="112" t="s">
        <v>99</v>
      </c>
      <c r="F8" s="114">
        <v>72</v>
      </c>
      <c r="G8" s="114">
        <v>20.9</v>
      </c>
      <c r="H8" s="112" t="s">
        <v>99</v>
      </c>
      <c r="I8" s="114">
        <v>15.1</v>
      </c>
      <c r="J8" s="112" t="s">
        <v>107</v>
      </c>
      <c r="K8" s="114">
        <v>894</v>
      </c>
      <c r="L8" s="112" t="s">
        <v>99</v>
      </c>
      <c r="M8" s="115">
        <v>0.02</v>
      </c>
      <c r="N8" s="112" t="s">
        <v>97</v>
      </c>
      <c r="O8" s="114">
        <v>292</v>
      </c>
      <c r="P8" s="112" t="s">
        <v>99</v>
      </c>
      <c r="Q8" s="114">
        <v>0</v>
      </c>
      <c r="R8" s="112" t="s">
        <v>99</v>
      </c>
      <c r="S8" s="114">
        <v>0.3</v>
      </c>
      <c r="T8" s="112" t="s">
        <v>99</v>
      </c>
      <c r="U8" s="115">
        <v>0.01</v>
      </c>
      <c r="V8" s="112" t="s">
        <v>99</v>
      </c>
      <c r="W8" s="115">
        <v>0</v>
      </c>
      <c r="X8" s="112" t="s">
        <v>99</v>
      </c>
      <c r="Y8" s="114">
        <v>20</v>
      </c>
      <c r="Z8" s="112" t="s">
        <v>99</v>
      </c>
      <c r="AA8" s="114">
        <v>22.7</v>
      </c>
      <c r="AB8" s="112" t="s">
        <v>99</v>
      </c>
      <c r="AC8" s="114">
        <v>66.3</v>
      </c>
      <c r="AD8" s="112" t="s">
        <v>99</v>
      </c>
      <c r="AE8" s="114">
        <v>40.200000000000003</v>
      </c>
      <c r="AF8" s="112" t="s">
        <v>99</v>
      </c>
      <c r="AG8" s="116">
        <v>438</v>
      </c>
      <c r="AH8" s="114">
        <v>1.4</v>
      </c>
      <c r="AI8" s="112" t="s">
        <v>99</v>
      </c>
      <c r="AJ8" s="116">
        <v>764</v>
      </c>
      <c r="AK8" s="114">
        <v>1.5</v>
      </c>
      <c r="AL8" s="117"/>
      <c r="AM8" s="118"/>
      <c r="AN8" s="119" t="s">
        <v>98</v>
      </c>
      <c r="AO8" s="120">
        <v>51</v>
      </c>
      <c r="AP8" s="105"/>
    </row>
  </sheetData>
  <mergeCells count="73">
    <mergeCell ref="AL4:AM5"/>
    <mergeCell ref="AN4:AO5"/>
    <mergeCell ref="AF5:AH5"/>
    <mergeCell ref="AI5:AK5"/>
    <mergeCell ref="AD6:AD7"/>
    <mergeCell ref="AE6:AE7"/>
    <mergeCell ref="AF6:AF7"/>
    <mergeCell ref="AG6:AG7"/>
    <mergeCell ref="AH6:AH7"/>
    <mergeCell ref="AC6:AC7"/>
    <mergeCell ref="N3:O3"/>
    <mergeCell ref="P3:Q3"/>
    <mergeCell ref="R3:S3"/>
    <mergeCell ref="T3:U3"/>
    <mergeCell ref="V3:W3"/>
    <mergeCell ref="X3:Y3"/>
    <mergeCell ref="V6:V7"/>
    <mergeCell ref="W6:W7"/>
    <mergeCell ref="X6:X7"/>
    <mergeCell ref="Y6:Y7"/>
    <mergeCell ref="Z6:Z7"/>
    <mergeCell ref="AA6:AA7"/>
    <mergeCell ref="R6:R7"/>
    <mergeCell ref="S6:S7"/>
    <mergeCell ref="H6:H7"/>
    <mergeCell ref="I6:I7"/>
    <mergeCell ref="J6:J7"/>
    <mergeCell ref="K6:K7"/>
    <mergeCell ref="AB6:AB7"/>
    <mergeCell ref="T6:T7"/>
    <mergeCell ref="U6:U7"/>
    <mergeCell ref="L6:L7"/>
    <mergeCell ref="M6:M7"/>
    <mergeCell ref="N6:N7"/>
    <mergeCell ref="O6:O7"/>
    <mergeCell ref="P6:P7"/>
    <mergeCell ref="Q6:Q7"/>
    <mergeCell ref="E4:G5"/>
    <mergeCell ref="F6:G6"/>
    <mergeCell ref="E6:E7"/>
    <mergeCell ref="A3:A7"/>
    <mergeCell ref="B3:B7"/>
    <mergeCell ref="C3:C7"/>
    <mergeCell ref="D3:D7"/>
    <mergeCell ref="V4:W5"/>
    <mergeCell ref="H4:I5"/>
    <mergeCell ref="J4:K5"/>
    <mergeCell ref="L4:M5"/>
    <mergeCell ref="N4:O5"/>
    <mergeCell ref="P4:Q5"/>
    <mergeCell ref="R4:S5"/>
    <mergeCell ref="T4:U5"/>
    <mergeCell ref="X4:Y5"/>
    <mergeCell ref="Z4:AA5"/>
    <mergeCell ref="AB4:AC5"/>
    <mergeCell ref="AD4:AE5"/>
    <mergeCell ref="AF4:AK4"/>
    <mergeCell ref="A1:AP1"/>
    <mergeCell ref="H3:I3"/>
    <mergeCell ref="J3:K3"/>
    <mergeCell ref="L3:M3"/>
    <mergeCell ref="Z3:AE3"/>
    <mergeCell ref="AP3:AP7"/>
    <mergeCell ref="AN3:AO3"/>
    <mergeCell ref="AL3:AM3"/>
    <mergeCell ref="AF3:AK3"/>
    <mergeCell ref="AJ6:AJ7"/>
    <mergeCell ref="AK6:AK7"/>
    <mergeCell ref="AL6:AL7"/>
    <mergeCell ref="AM6:AM7"/>
    <mergeCell ref="AN6:AN7"/>
    <mergeCell ref="AO6:AO7"/>
    <mergeCell ref="AI6:AI7"/>
  </mergeCells>
  <phoneticPr fontId="5" type="noConversion"/>
  <pageMargins left="0.25" right="0.25" top="0.75" bottom="0.75" header="0.3" footer="0.3"/>
  <pageSetup paperSize="9" scale="28" orientation="landscape" r:id="rId1"/>
  <colBreaks count="1" manualBreakCount="1">
    <brk id="4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zoomScale="85" zoomScaleNormal="8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Q24" sqref="Q24"/>
    </sheetView>
  </sheetViews>
  <sheetFormatPr defaultRowHeight="16.5"/>
  <cols>
    <col min="1" max="1" width="7.5" customWidth="1"/>
    <col min="2" max="2" width="7.5" style="4" customWidth="1"/>
    <col min="3" max="3" width="7.5" customWidth="1"/>
    <col min="6" max="6" width="7" customWidth="1"/>
    <col min="7" max="7" width="4.875" style="9" customWidth="1"/>
    <col min="8" max="8" width="4.875" customWidth="1"/>
    <col min="9" max="9" width="7" customWidth="1"/>
    <col min="10" max="10" width="4.875" style="9" customWidth="1"/>
    <col min="11" max="11" width="4.875" customWidth="1"/>
    <col min="12" max="17" width="7" customWidth="1"/>
    <col min="18" max="18" width="7" style="9" customWidth="1"/>
    <col min="19" max="24" width="7" customWidth="1"/>
    <col min="25" max="25" width="7.875" customWidth="1"/>
    <col min="26" max="26" width="7" customWidth="1"/>
    <col min="27" max="27" width="15.125" customWidth="1"/>
    <col min="28" max="29" width="8.125" customWidth="1"/>
    <col min="30" max="30" width="15.125" customWidth="1"/>
    <col min="31" max="31" width="8.125" customWidth="1"/>
  </cols>
  <sheetData>
    <row r="1" spans="1:31" ht="44.25" customHeight="1" thickBot="1">
      <c r="A1" s="178" t="s">
        <v>67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80"/>
    </row>
    <row r="2" spans="1:31" ht="16.5" customHeight="1">
      <c r="A2" s="166" t="s">
        <v>42</v>
      </c>
      <c r="B2" s="196" t="s">
        <v>37</v>
      </c>
      <c r="C2" s="193" t="s">
        <v>0</v>
      </c>
      <c r="D2" s="193" t="s">
        <v>1</v>
      </c>
      <c r="E2" s="193" t="s">
        <v>2</v>
      </c>
      <c r="F2" s="194" t="s">
        <v>3</v>
      </c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81" t="s">
        <v>4</v>
      </c>
      <c r="AB2" s="182"/>
      <c r="AC2" s="182"/>
      <c r="AD2" s="182"/>
      <c r="AE2" s="183"/>
    </row>
    <row r="3" spans="1:31">
      <c r="A3" s="167"/>
      <c r="B3" s="197"/>
      <c r="C3" s="170"/>
      <c r="D3" s="170"/>
      <c r="E3" s="170"/>
      <c r="F3" s="187" t="s">
        <v>5</v>
      </c>
      <c r="G3" s="188"/>
      <c r="H3" s="188"/>
      <c r="I3" s="188"/>
      <c r="J3" s="188"/>
      <c r="K3" s="188"/>
      <c r="L3" s="188"/>
      <c r="M3" s="188"/>
      <c r="N3" s="189"/>
      <c r="O3" s="187" t="s">
        <v>6</v>
      </c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4"/>
      <c r="AB3" s="185"/>
      <c r="AC3" s="185"/>
      <c r="AD3" s="185"/>
      <c r="AE3" s="186"/>
    </row>
    <row r="4" spans="1:31" ht="16.5" customHeight="1">
      <c r="A4" s="167"/>
      <c r="B4" s="197"/>
      <c r="C4" s="170"/>
      <c r="D4" s="170"/>
      <c r="E4" s="170"/>
      <c r="F4" s="190" t="s">
        <v>7</v>
      </c>
      <c r="G4" s="191"/>
      <c r="H4" s="192"/>
      <c r="I4" s="190" t="s">
        <v>7</v>
      </c>
      <c r="J4" s="191"/>
      <c r="K4" s="192"/>
      <c r="L4" s="169" t="s">
        <v>10</v>
      </c>
      <c r="M4" s="169" t="s">
        <v>11</v>
      </c>
      <c r="N4" s="169" t="s">
        <v>12</v>
      </c>
      <c r="O4" s="172" t="s">
        <v>16</v>
      </c>
      <c r="P4" s="172" t="s">
        <v>17</v>
      </c>
      <c r="Q4" s="172" t="s">
        <v>18</v>
      </c>
      <c r="R4" s="172" t="s">
        <v>13</v>
      </c>
      <c r="S4" s="172" t="s">
        <v>19</v>
      </c>
      <c r="T4" s="172" t="s">
        <v>20</v>
      </c>
      <c r="U4" s="169" t="s">
        <v>41</v>
      </c>
      <c r="V4" s="169" t="s">
        <v>14</v>
      </c>
      <c r="W4" s="169" t="s">
        <v>23</v>
      </c>
      <c r="X4" s="169" t="s">
        <v>21</v>
      </c>
      <c r="Y4" s="169" t="s">
        <v>22</v>
      </c>
      <c r="Z4" s="199" t="s">
        <v>15</v>
      </c>
      <c r="AA4" s="2" t="s">
        <v>24</v>
      </c>
      <c r="AB4" s="2" t="s">
        <v>26</v>
      </c>
      <c r="AC4" s="2" t="s">
        <v>26</v>
      </c>
      <c r="AD4" s="2" t="s">
        <v>29</v>
      </c>
      <c r="AE4" s="75" t="s">
        <v>31</v>
      </c>
    </row>
    <row r="5" spans="1:31">
      <c r="A5" s="167"/>
      <c r="B5" s="197"/>
      <c r="C5" s="170"/>
      <c r="D5" s="170"/>
      <c r="E5" s="170"/>
      <c r="F5" s="175" t="s">
        <v>8</v>
      </c>
      <c r="G5" s="176"/>
      <c r="H5" s="177"/>
      <c r="I5" s="175" t="s">
        <v>9</v>
      </c>
      <c r="J5" s="176"/>
      <c r="K5" s="177"/>
      <c r="L5" s="170"/>
      <c r="M5" s="170"/>
      <c r="N5" s="170"/>
      <c r="O5" s="173"/>
      <c r="P5" s="173"/>
      <c r="Q5" s="173"/>
      <c r="R5" s="173"/>
      <c r="S5" s="173"/>
      <c r="T5" s="173"/>
      <c r="U5" s="170"/>
      <c r="V5" s="170"/>
      <c r="W5" s="170"/>
      <c r="X5" s="170"/>
      <c r="Y5" s="170"/>
      <c r="Z5" s="200"/>
      <c r="AA5" s="2" t="s">
        <v>25</v>
      </c>
      <c r="AB5" s="2" t="s">
        <v>27</v>
      </c>
      <c r="AC5" s="2" t="s">
        <v>28</v>
      </c>
      <c r="AD5" s="2" t="s">
        <v>30</v>
      </c>
      <c r="AE5" s="75" t="s">
        <v>28</v>
      </c>
    </row>
    <row r="6" spans="1:31">
      <c r="A6" s="168"/>
      <c r="B6" s="198"/>
      <c r="C6" s="171"/>
      <c r="D6" s="171"/>
      <c r="E6" s="171"/>
      <c r="F6" s="1" t="s">
        <v>32</v>
      </c>
      <c r="G6" s="187" t="s">
        <v>33</v>
      </c>
      <c r="H6" s="189"/>
      <c r="I6" s="1" t="s">
        <v>32</v>
      </c>
      <c r="J6" s="187" t="s">
        <v>33</v>
      </c>
      <c r="K6" s="189"/>
      <c r="L6" s="171"/>
      <c r="M6" s="171"/>
      <c r="N6" s="171"/>
      <c r="O6" s="174"/>
      <c r="P6" s="174"/>
      <c r="Q6" s="174"/>
      <c r="R6" s="174"/>
      <c r="S6" s="174"/>
      <c r="T6" s="174"/>
      <c r="U6" s="171"/>
      <c r="V6" s="171"/>
      <c r="W6" s="171"/>
      <c r="X6" s="171"/>
      <c r="Y6" s="171"/>
      <c r="Z6" s="201"/>
      <c r="AA6" s="3"/>
      <c r="AB6" s="3"/>
      <c r="AC6" s="3"/>
      <c r="AD6" s="3"/>
      <c r="AE6" s="76"/>
    </row>
    <row r="7" spans="1:31" ht="17.25" thickBot="1">
      <c r="A7" s="202" t="s">
        <v>34</v>
      </c>
      <c r="B7" s="203"/>
      <c r="C7" s="203"/>
      <c r="D7" s="203"/>
      <c r="E7" s="204"/>
      <c r="F7" s="11">
        <v>300</v>
      </c>
      <c r="G7" s="67">
        <v>3</v>
      </c>
      <c r="H7" s="63" t="s">
        <v>40</v>
      </c>
      <c r="I7" s="62">
        <v>300</v>
      </c>
      <c r="J7" s="67">
        <v>3</v>
      </c>
      <c r="K7" s="63" t="s">
        <v>40</v>
      </c>
      <c r="L7" s="10" t="s">
        <v>35</v>
      </c>
      <c r="M7" s="11" t="s">
        <v>36</v>
      </c>
      <c r="N7" s="10">
        <v>55</v>
      </c>
      <c r="O7" s="10" t="s">
        <v>39</v>
      </c>
      <c r="P7" s="11">
        <v>35</v>
      </c>
      <c r="Q7" s="10">
        <v>1000</v>
      </c>
      <c r="R7" s="11" t="s">
        <v>38</v>
      </c>
      <c r="S7" s="10">
        <v>10</v>
      </c>
      <c r="T7" s="10">
        <v>0.05</v>
      </c>
      <c r="U7" s="10">
        <v>800</v>
      </c>
      <c r="V7" s="11">
        <v>10</v>
      </c>
      <c r="W7" s="11">
        <v>100</v>
      </c>
      <c r="X7" s="10">
        <v>0.06</v>
      </c>
      <c r="Y7" s="10">
        <v>0.01</v>
      </c>
      <c r="Z7" s="12">
        <v>148</v>
      </c>
      <c r="AA7" s="3"/>
      <c r="AB7" s="3"/>
      <c r="AC7" s="3"/>
      <c r="AD7" s="3"/>
      <c r="AE7" s="76"/>
    </row>
    <row r="8" spans="1:31">
      <c r="A8" s="154">
        <v>17</v>
      </c>
      <c r="B8" s="157" t="s">
        <v>46</v>
      </c>
      <c r="C8" s="157" t="s">
        <v>64</v>
      </c>
      <c r="D8" s="160" t="s">
        <v>59</v>
      </c>
      <c r="E8" s="70" t="s">
        <v>56</v>
      </c>
      <c r="F8" s="17"/>
      <c r="G8" s="68"/>
      <c r="H8" s="19"/>
      <c r="I8" s="17"/>
      <c r="J8" s="68"/>
      <c r="K8" s="19"/>
      <c r="L8" s="20">
        <v>19.7</v>
      </c>
      <c r="M8" s="21">
        <v>66.3</v>
      </c>
      <c r="N8" s="20"/>
      <c r="O8" s="20">
        <v>45.6</v>
      </c>
      <c r="P8" s="21">
        <v>15.1</v>
      </c>
      <c r="Q8" s="22">
        <v>541</v>
      </c>
      <c r="R8" s="53">
        <v>0</v>
      </c>
      <c r="S8" s="23">
        <v>0.3</v>
      </c>
      <c r="T8" s="53">
        <v>0.01</v>
      </c>
      <c r="U8" s="17">
        <v>230</v>
      </c>
      <c r="V8" s="18"/>
      <c r="W8" s="24"/>
      <c r="X8" s="24"/>
      <c r="Y8" s="97"/>
      <c r="Z8" s="21">
        <v>51</v>
      </c>
      <c r="AA8" s="25"/>
      <c r="AB8" s="26"/>
      <c r="AC8" s="27"/>
      <c r="AD8" s="27"/>
      <c r="AE8" s="77"/>
    </row>
    <row r="9" spans="1:31">
      <c r="A9" s="155"/>
      <c r="B9" s="158"/>
      <c r="C9" s="158"/>
      <c r="D9" s="161"/>
      <c r="E9" s="71" t="s">
        <v>55</v>
      </c>
      <c r="F9" s="28"/>
      <c r="G9" s="68"/>
      <c r="H9" s="19"/>
      <c r="I9" s="28"/>
      <c r="J9" s="68"/>
      <c r="K9" s="19"/>
      <c r="L9" s="30">
        <v>20.5</v>
      </c>
      <c r="M9" s="31">
        <v>60.8</v>
      </c>
      <c r="N9" s="30"/>
      <c r="O9" s="30">
        <v>27.7</v>
      </c>
      <c r="P9" s="31">
        <v>7</v>
      </c>
      <c r="Q9" s="96">
        <v>707</v>
      </c>
      <c r="R9" s="54">
        <v>0.01</v>
      </c>
      <c r="S9" s="33">
        <v>0.1</v>
      </c>
      <c r="T9" s="54">
        <v>0.01</v>
      </c>
      <c r="U9" s="28">
        <v>292</v>
      </c>
      <c r="V9" s="29"/>
      <c r="W9" s="34"/>
      <c r="X9" s="34"/>
      <c r="Y9" s="37"/>
      <c r="Z9" s="31"/>
      <c r="AA9" s="27"/>
      <c r="AB9" s="26"/>
      <c r="AC9" s="27"/>
      <c r="AD9" s="27"/>
      <c r="AE9" s="77"/>
    </row>
    <row r="10" spans="1:31">
      <c r="A10" s="155"/>
      <c r="B10" s="158"/>
      <c r="C10" s="158"/>
      <c r="D10" s="161"/>
      <c r="E10" s="71" t="s">
        <v>60</v>
      </c>
      <c r="F10" s="28"/>
      <c r="G10" s="68"/>
      <c r="H10" s="19"/>
      <c r="I10" s="28"/>
      <c r="J10" s="68"/>
      <c r="K10" s="19"/>
      <c r="L10" s="30">
        <v>22.7</v>
      </c>
      <c r="M10" s="31">
        <v>62.7</v>
      </c>
      <c r="N10" s="30"/>
      <c r="O10" s="30">
        <v>72</v>
      </c>
      <c r="P10" s="31">
        <v>10.9</v>
      </c>
      <c r="Q10" s="98">
        <v>1232</v>
      </c>
      <c r="R10" s="54">
        <v>0.02</v>
      </c>
      <c r="S10" s="33">
        <v>0.1</v>
      </c>
      <c r="T10" s="54">
        <v>0.01</v>
      </c>
      <c r="U10" s="28">
        <v>160</v>
      </c>
      <c r="V10" s="29"/>
      <c r="W10" s="88"/>
      <c r="X10" s="34"/>
      <c r="Y10" s="37"/>
      <c r="Z10" s="31"/>
      <c r="AA10" s="35" t="s">
        <v>65</v>
      </c>
      <c r="AB10" s="36">
        <v>44027</v>
      </c>
      <c r="AC10" s="35">
        <v>894</v>
      </c>
      <c r="AD10" s="35" t="s">
        <v>66</v>
      </c>
      <c r="AE10" s="78">
        <v>673</v>
      </c>
    </row>
    <row r="11" spans="1:31">
      <c r="A11" s="155"/>
      <c r="B11" s="158"/>
      <c r="C11" s="158"/>
      <c r="D11" s="161"/>
      <c r="E11" s="71" t="s">
        <v>58</v>
      </c>
      <c r="F11" s="28">
        <v>438</v>
      </c>
      <c r="G11" s="68">
        <v>1.4</v>
      </c>
      <c r="H11" s="19" t="s">
        <v>47</v>
      </c>
      <c r="I11" s="28">
        <v>949</v>
      </c>
      <c r="J11" s="68">
        <v>1.6</v>
      </c>
      <c r="K11" s="19" t="s">
        <v>47</v>
      </c>
      <c r="L11" s="30"/>
      <c r="M11" s="31"/>
      <c r="N11" s="30">
        <v>38.5</v>
      </c>
      <c r="O11" s="30"/>
      <c r="P11" s="31"/>
      <c r="Q11" s="32"/>
      <c r="R11" s="54"/>
      <c r="S11" s="33"/>
      <c r="T11" s="54"/>
      <c r="U11" s="28"/>
      <c r="V11" s="29"/>
      <c r="W11" s="88"/>
      <c r="X11" s="34"/>
      <c r="Y11" s="37"/>
      <c r="Z11" s="31"/>
      <c r="AA11" s="35"/>
      <c r="AB11" s="35"/>
      <c r="AC11" s="35"/>
      <c r="AD11" s="35"/>
      <c r="AE11" s="78"/>
    </row>
    <row r="12" spans="1:31">
      <c r="A12" s="155"/>
      <c r="B12" s="158"/>
      <c r="C12" s="158"/>
      <c r="D12" s="161"/>
      <c r="E12" s="71" t="s">
        <v>57</v>
      </c>
      <c r="F12" s="28">
        <v>440</v>
      </c>
      <c r="G12" s="68">
        <v>2</v>
      </c>
      <c r="H12" s="19" t="s">
        <v>47</v>
      </c>
      <c r="I12" s="28">
        <v>764</v>
      </c>
      <c r="J12" s="68">
        <v>1.6</v>
      </c>
      <c r="K12" s="19" t="s">
        <v>47</v>
      </c>
      <c r="L12" s="30"/>
      <c r="M12" s="31"/>
      <c r="N12" s="30">
        <v>37.200000000000003</v>
      </c>
      <c r="O12" s="30"/>
      <c r="P12" s="31"/>
      <c r="Q12" s="32"/>
      <c r="R12" s="54"/>
      <c r="S12" s="33"/>
      <c r="T12" s="54"/>
      <c r="U12" s="28"/>
      <c r="V12" s="29"/>
      <c r="W12" s="34"/>
      <c r="X12" s="34"/>
      <c r="Y12" s="29"/>
      <c r="Z12" s="31"/>
      <c r="AA12" s="38"/>
      <c r="AB12" s="38"/>
      <c r="AC12" s="38"/>
      <c r="AD12" s="38"/>
      <c r="AE12" s="79"/>
    </row>
    <row r="13" spans="1:31">
      <c r="A13" s="155"/>
      <c r="B13" s="158"/>
      <c r="C13" s="158"/>
      <c r="D13" s="161"/>
      <c r="E13" s="72" t="s">
        <v>61</v>
      </c>
      <c r="F13" s="39">
        <v>570</v>
      </c>
      <c r="G13" s="68">
        <v>1.5</v>
      </c>
      <c r="H13" s="19" t="s">
        <v>47</v>
      </c>
      <c r="I13" s="39">
        <v>998</v>
      </c>
      <c r="J13" s="68">
        <v>1.5</v>
      </c>
      <c r="K13" s="19" t="s">
        <v>47</v>
      </c>
      <c r="L13" s="51"/>
      <c r="M13" s="41"/>
      <c r="N13" s="51">
        <v>40.200000000000003</v>
      </c>
      <c r="O13" s="51"/>
      <c r="P13" s="31"/>
      <c r="Q13" s="32"/>
      <c r="R13" s="54"/>
      <c r="S13" s="33"/>
      <c r="T13" s="56"/>
      <c r="U13" s="39"/>
      <c r="V13" s="40"/>
      <c r="W13" s="94"/>
      <c r="X13" s="42"/>
      <c r="Y13" s="37"/>
      <c r="Z13" s="41"/>
      <c r="AA13" s="43"/>
      <c r="AB13" s="43"/>
      <c r="AC13" s="43"/>
      <c r="AD13" s="43"/>
      <c r="AE13" s="80"/>
    </row>
    <row r="14" spans="1:31">
      <c r="A14" s="155"/>
      <c r="B14" s="158"/>
      <c r="C14" s="158"/>
      <c r="D14" s="161"/>
      <c r="E14" s="73" t="s">
        <v>53</v>
      </c>
      <c r="F14" s="44"/>
      <c r="G14" s="68"/>
      <c r="H14" s="19"/>
      <c r="I14" s="44"/>
      <c r="J14" s="68"/>
      <c r="K14" s="18"/>
      <c r="L14" s="52"/>
      <c r="M14" s="46"/>
      <c r="N14" s="52"/>
      <c r="O14" s="52"/>
      <c r="P14" s="31"/>
      <c r="Q14" s="32"/>
      <c r="R14" s="54"/>
      <c r="S14" s="33"/>
      <c r="T14" s="55"/>
      <c r="U14" s="44"/>
      <c r="V14" s="45">
        <v>0</v>
      </c>
      <c r="W14" s="47"/>
      <c r="X14" s="47"/>
      <c r="Y14" s="37"/>
      <c r="Z14" s="46"/>
      <c r="AA14" s="48"/>
      <c r="AB14" s="48"/>
      <c r="AC14" s="48"/>
      <c r="AD14" s="48"/>
      <c r="AE14" s="81"/>
    </row>
    <row r="15" spans="1:31">
      <c r="A15" s="155"/>
      <c r="B15" s="158"/>
      <c r="C15" s="158"/>
      <c r="D15" s="161"/>
      <c r="E15" s="73" t="s">
        <v>51</v>
      </c>
      <c r="F15" s="44"/>
      <c r="G15" s="68"/>
      <c r="H15" s="19"/>
      <c r="I15" s="44"/>
      <c r="J15" s="68"/>
      <c r="K15" s="18"/>
      <c r="L15" s="52"/>
      <c r="M15" s="46"/>
      <c r="N15" s="52"/>
      <c r="O15" s="52">
        <v>15.9</v>
      </c>
      <c r="P15" s="31"/>
      <c r="Q15" s="32"/>
      <c r="R15" s="54"/>
      <c r="S15" s="33"/>
      <c r="T15" s="57"/>
      <c r="U15" s="50"/>
      <c r="V15" s="45"/>
      <c r="W15" s="94"/>
      <c r="X15" s="47"/>
      <c r="Y15" s="37"/>
      <c r="Z15" s="46"/>
      <c r="AA15" s="48"/>
      <c r="AB15" s="48"/>
      <c r="AC15" s="48"/>
      <c r="AD15" s="48"/>
      <c r="AE15" s="81"/>
    </row>
    <row r="16" spans="1:31">
      <c r="A16" s="155"/>
      <c r="B16" s="158"/>
      <c r="C16" s="158"/>
      <c r="D16" s="161"/>
      <c r="E16" s="73" t="s">
        <v>62</v>
      </c>
      <c r="F16" s="44"/>
      <c r="G16" s="68"/>
      <c r="H16" s="19"/>
      <c r="I16" s="44"/>
      <c r="J16" s="68"/>
      <c r="K16" s="18"/>
      <c r="L16" s="52"/>
      <c r="M16" s="46"/>
      <c r="N16" s="52"/>
      <c r="O16" s="52">
        <v>20.9</v>
      </c>
      <c r="P16" s="46"/>
      <c r="Q16" s="49"/>
      <c r="R16" s="55"/>
      <c r="S16" s="92"/>
      <c r="T16" s="55"/>
      <c r="U16" s="44"/>
      <c r="V16" s="45"/>
      <c r="W16" s="64"/>
      <c r="X16" s="47"/>
      <c r="Y16" s="37"/>
      <c r="Z16" s="46"/>
      <c r="AA16" s="48"/>
      <c r="AB16" s="48"/>
      <c r="AC16" s="48"/>
      <c r="AD16" s="48"/>
      <c r="AE16" s="81"/>
    </row>
    <row r="17" spans="1:31">
      <c r="A17" s="155"/>
      <c r="B17" s="158"/>
      <c r="C17" s="158"/>
      <c r="D17" s="161"/>
      <c r="E17" s="73" t="s">
        <v>52</v>
      </c>
      <c r="F17" s="44"/>
      <c r="G17" s="69"/>
      <c r="H17" s="58"/>
      <c r="I17" s="44"/>
      <c r="J17" s="69"/>
      <c r="K17" s="45"/>
      <c r="L17" s="52"/>
      <c r="M17" s="46"/>
      <c r="N17" s="52"/>
      <c r="O17" s="52"/>
      <c r="P17" s="21"/>
      <c r="Q17" s="22"/>
      <c r="R17" s="53"/>
      <c r="S17" s="93"/>
      <c r="T17" s="55"/>
      <c r="U17" s="44"/>
      <c r="V17" s="45">
        <v>0</v>
      </c>
      <c r="W17" s="94" t="s">
        <v>49</v>
      </c>
      <c r="X17" s="47"/>
      <c r="Y17" s="45"/>
      <c r="Z17" s="46"/>
      <c r="AA17" s="48"/>
      <c r="AB17" s="48"/>
      <c r="AC17" s="48"/>
      <c r="AD17" s="48"/>
      <c r="AE17" s="81"/>
    </row>
    <row r="18" spans="1:31" ht="17.25" thickBot="1">
      <c r="A18" s="155"/>
      <c r="B18" s="158"/>
      <c r="C18" s="158"/>
      <c r="D18" s="161"/>
      <c r="E18" s="73" t="s">
        <v>54</v>
      </c>
      <c r="F18" s="44"/>
      <c r="G18" s="68"/>
      <c r="H18" s="19"/>
      <c r="I18" s="44"/>
      <c r="J18" s="68"/>
      <c r="K18" s="18"/>
      <c r="L18" s="52"/>
      <c r="M18" s="46"/>
      <c r="N18" s="52"/>
      <c r="O18" s="52"/>
      <c r="P18" s="21"/>
      <c r="Q18" s="22"/>
      <c r="R18" s="53"/>
      <c r="S18" s="93"/>
      <c r="T18" s="57"/>
      <c r="U18" s="50"/>
      <c r="V18" s="45"/>
      <c r="W18" s="94"/>
      <c r="X18" s="47">
        <v>0</v>
      </c>
      <c r="Y18" s="45"/>
      <c r="Z18" s="46"/>
      <c r="AA18" s="48"/>
      <c r="AB18" s="48"/>
      <c r="AC18" s="48"/>
      <c r="AD18" s="48"/>
      <c r="AE18" s="81"/>
    </row>
    <row r="19" spans="1:31">
      <c r="A19" s="155"/>
      <c r="B19" s="158"/>
      <c r="C19" s="158"/>
      <c r="D19" s="161"/>
      <c r="E19" s="74" t="s">
        <v>43</v>
      </c>
      <c r="F19" s="59">
        <f>MAX(F8:F18)</f>
        <v>570</v>
      </c>
      <c r="G19" s="60">
        <f>MAX(G8:G18)</f>
        <v>2</v>
      </c>
      <c r="H19" s="89" t="s">
        <v>47</v>
      </c>
      <c r="I19" s="59">
        <f>MAX(I8:I18)</f>
        <v>998</v>
      </c>
      <c r="J19" s="60">
        <f>MAX(J8:J18)</f>
        <v>1.6</v>
      </c>
      <c r="K19" s="89" t="s">
        <v>47</v>
      </c>
      <c r="L19" s="60">
        <f t="shared" ref="L19:V19" si="0">MAX(L8:L18)</f>
        <v>22.7</v>
      </c>
      <c r="M19" s="60">
        <f t="shared" si="0"/>
        <v>66.3</v>
      </c>
      <c r="N19" s="60">
        <f t="shared" si="0"/>
        <v>40.200000000000003</v>
      </c>
      <c r="O19" s="60">
        <f t="shared" si="0"/>
        <v>72</v>
      </c>
      <c r="P19" s="60">
        <f t="shared" si="0"/>
        <v>15.1</v>
      </c>
      <c r="Q19" s="59">
        <f t="shared" si="0"/>
        <v>1232</v>
      </c>
      <c r="R19" s="61">
        <f t="shared" si="0"/>
        <v>0.02</v>
      </c>
      <c r="S19" s="60">
        <f t="shared" si="0"/>
        <v>0.3</v>
      </c>
      <c r="T19" s="61">
        <f t="shared" si="0"/>
        <v>0.01</v>
      </c>
      <c r="U19" s="59">
        <f t="shared" si="0"/>
        <v>292</v>
      </c>
      <c r="V19" s="59">
        <f t="shared" si="0"/>
        <v>0</v>
      </c>
      <c r="W19" s="65" t="s">
        <v>50</v>
      </c>
      <c r="X19" s="61">
        <f>MAX(X8:X18)</f>
        <v>0</v>
      </c>
      <c r="Y19" s="59" t="s">
        <v>63</v>
      </c>
      <c r="Z19" s="60">
        <f>MAX(Z8:Z18)</f>
        <v>51</v>
      </c>
      <c r="AA19" s="163"/>
      <c r="AB19" s="164"/>
      <c r="AC19" s="164"/>
      <c r="AD19" s="164"/>
      <c r="AE19" s="165"/>
    </row>
    <row r="20" spans="1:31">
      <c r="A20" s="155"/>
      <c r="B20" s="158"/>
      <c r="C20" s="158"/>
      <c r="D20" s="161"/>
      <c r="E20" s="5" t="s">
        <v>44</v>
      </c>
      <c r="F20" s="6">
        <f>MIN(F8:F18)</f>
        <v>438</v>
      </c>
      <c r="G20" s="7">
        <f>MIN(G8:G18)</f>
        <v>1.4</v>
      </c>
      <c r="H20" s="90" t="s">
        <v>47</v>
      </c>
      <c r="I20" s="6">
        <f>MIN(I8:I18)</f>
        <v>764</v>
      </c>
      <c r="J20" s="7">
        <f>MIN(J8:J18)</f>
        <v>1.5</v>
      </c>
      <c r="K20" s="90" t="s">
        <v>47</v>
      </c>
      <c r="L20" s="7">
        <f t="shared" ref="L20:V20" si="1">MIN(L8:L18)</f>
        <v>19.7</v>
      </c>
      <c r="M20" s="7">
        <f t="shared" si="1"/>
        <v>60.8</v>
      </c>
      <c r="N20" s="7">
        <f t="shared" si="1"/>
        <v>37.200000000000003</v>
      </c>
      <c r="O20" s="7">
        <f t="shared" si="1"/>
        <v>15.9</v>
      </c>
      <c r="P20" s="7">
        <f t="shared" si="1"/>
        <v>7</v>
      </c>
      <c r="Q20" s="6">
        <f t="shared" si="1"/>
        <v>541</v>
      </c>
      <c r="R20" s="8">
        <f t="shared" si="1"/>
        <v>0</v>
      </c>
      <c r="S20" s="7">
        <f t="shared" si="1"/>
        <v>0.1</v>
      </c>
      <c r="T20" s="8">
        <f t="shared" si="1"/>
        <v>0.01</v>
      </c>
      <c r="U20" s="6">
        <f t="shared" si="1"/>
        <v>160</v>
      </c>
      <c r="V20" s="6">
        <f t="shared" si="1"/>
        <v>0</v>
      </c>
      <c r="W20" s="95" t="s">
        <v>50</v>
      </c>
      <c r="X20" s="8">
        <f>MIN(X8:X18)</f>
        <v>0</v>
      </c>
      <c r="Y20" s="6" t="s">
        <v>63</v>
      </c>
      <c r="Z20" s="7">
        <f>MIN(Z8:Z18)</f>
        <v>51</v>
      </c>
      <c r="AA20" s="85"/>
      <c r="AB20" s="86"/>
      <c r="AC20" s="86"/>
      <c r="AD20" s="86"/>
      <c r="AE20" s="87"/>
    </row>
    <row r="21" spans="1:31" ht="17.25" thickBot="1">
      <c r="A21" s="156"/>
      <c r="B21" s="159"/>
      <c r="C21" s="159"/>
      <c r="D21" s="162"/>
      <c r="E21" s="13" t="s">
        <v>45</v>
      </c>
      <c r="F21" s="14">
        <f>AVERAGE(F8:F18)</f>
        <v>482.66666666666669</v>
      </c>
      <c r="G21" s="15">
        <f>AVERAGE(G8:G18)</f>
        <v>1.6333333333333335</v>
      </c>
      <c r="H21" s="91" t="s">
        <v>48</v>
      </c>
      <c r="I21" s="14">
        <f>AVERAGE(I8:I18)</f>
        <v>903.66666666666663</v>
      </c>
      <c r="J21" s="15">
        <f>AVERAGE(J8:J18)</f>
        <v>1.5666666666666667</v>
      </c>
      <c r="K21" s="91" t="s">
        <v>48</v>
      </c>
      <c r="L21" s="15">
        <f t="shared" ref="L21:V21" si="2">AVERAGE(L8:L18)</f>
        <v>20.966666666666669</v>
      </c>
      <c r="M21" s="15">
        <f t="shared" si="2"/>
        <v>63.266666666666673</v>
      </c>
      <c r="N21" s="15">
        <f t="shared" si="2"/>
        <v>38.633333333333333</v>
      </c>
      <c r="O21" s="15">
        <f t="shared" si="2"/>
        <v>36.42</v>
      </c>
      <c r="P21" s="15">
        <f t="shared" si="2"/>
        <v>11</v>
      </c>
      <c r="Q21" s="14">
        <f t="shared" si="2"/>
        <v>826.66666666666663</v>
      </c>
      <c r="R21" s="16">
        <f t="shared" si="2"/>
        <v>0.01</v>
      </c>
      <c r="S21" s="15">
        <f t="shared" si="2"/>
        <v>0.16666666666666666</v>
      </c>
      <c r="T21" s="16">
        <f t="shared" si="2"/>
        <v>0.01</v>
      </c>
      <c r="U21" s="14">
        <f t="shared" si="2"/>
        <v>227.33333333333334</v>
      </c>
      <c r="V21" s="14">
        <f t="shared" si="2"/>
        <v>0</v>
      </c>
      <c r="W21" s="66" t="s">
        <v>50</v>
      </c>
      <c r="X21" s="16">
        <f>AVERAGE(X8:X18)</f>
        <v>0</v>
      </c>
      <c r="Y21" s="14" t="s">
        <v>63</v>
      </c>
      <c r="Z21" s="15">
        <f>AVERAGE(Z8:Z18)</f>
        <v>51</v>
      </c>
      <c r="AA21" s="82"/>
      <c r="AB21" s="83"/>
      <c r="AC21" s="83"/>
      <c r="AD21" s="83"/>
      <c r="AE21" s="84"/>
    </row>
  </sheetData>
  <mergeCells count="37">
    <mergeCell ref="A7:E7"/>
    <mergeCell ref="A1:AE1"/>
    <mergeCell ref="AA2:AE3"/>
    <mergeCell ref="F3:N3"/>
    <mergeCell ref="O3:Z3"/>
    <mergeCell ref="F4:H4"/>
    <mergeCell ref="T4:T6"/>
    <mergeCell ref="G6:H6"/>
    <mergeCell ref="J6:K6"/>
    <mergeCell ref="F5:H5"/>
    <mergeCell ref="C2:C6"/>
    <mergeCell ref="D2:D6"/>
    <mergeCell ref="E2:E6"/>
    <mergeCell ref="F2:Z2"/>
    <mergeCell ref="U4:U6"/>
    <mergeCell ref="I4:K4"/>
    <mergeCell ref="B2:B6"/>
    <mergeCell ref="X4:X6"/>
    <mergeCell ref="Y4:Y6"/>
    <mergeCell ref="Z4:Z6"/>
    <mergeCell ref="P4:P6"/>
    <mergeCell ref="Q4:Q6"/>
    <mergeCell ref="A2:A6"/>
    <mergeCell ref="V4:V6"/>
    <mergeCell ref="W4:W6"/>
    <mergeCell ref="R4:R6"/>
    <mergeCell ref="S4:S6"/>
    <mergeCell ref="I5:K5"/>
    <mergeCell ref="L4:L6"/>
    <mergeCell ref="M4:M6"/>
    <mergeCell ref="N4:N6"/>
    <mergeCell ref="O4:O6"/>
    <mergeCell ref="A8:A21"/>
    <mergeCell ref="B8:B21"/>
    <mergeCell ref="C8:C21"/>
    <mergeCell ref="D8:D21"/>
    <mergeCell ref="AA19:AE19"/>
  </mergeCells>
  <phoneticPr fontId="5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총괄</vt:lpstr>
      <vt:lpstr>세부내역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세종03</dc:creator>
  <cp:lastModifiedBy>User</cp:lastModifiedBy>
  <cp:lastPrinted>2020-08-31T00:20:33Z</cp:lastPrinted>
  <dcterms:created xsi:type="dcterms:W3CDTF">2020-04-07T00:55:05Z</dcterms:created>
  <dcterms:modified xsi:type="dcterms:W3CDTF">2020-08-31T03:05:48Z</dcterms:modified>
</cp:coreProperties>
</file>