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8035" windowHeight="12435"/>
  </bookViews>
  <sheets>
    <sheet name="식단표" sheetId="1" r:id="rId1"/>
    <sheet name="영양표시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203" i="2" l="1"/>
  <c r="H203" i="2"/>
  <c r="G203" i="2"/>
  <c r="F203" i="2"/>
  <c r="E203" i="2"/>
  <c r="D203" i="2"/>
  <c r="C203" i="2"/>
  <c r="B203" i="2"/>
  <c r="I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C200" i="2"/>
  <c r="B200" i="2"/>
  <c r="I199" i="2"/>
  <c r="H199" i="2"/>
  <c r="G199" i="2"/>
  <c r="F199" i="2"/>
  <c r="E199" i="2"/>
  <c r="D199" i="2"/>
  <c r="C199" i="2"/>
  <c r="B199" i="2"/>
  <c r="I198" i="2"/>
  <c r="H198" i="2"/>
  <c r="G198" i="2"/>
  <c r="F198" i="2"/>
  <c r="E198" i="2"/>
  <c r="D198" i="2"/>
  <c r="C198" i="2"/>
  <c r="B198" i="2"/>
  <c r="I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D196" i="2"/>
  <c r="C196" i="2"/>
  <c r="B196" i="2"/>
  <c r="I195" i="2"/>
  <c r="H195" i="2"/>
  <c r="G195" i="2"/>
  <c r="F195" i="2"/>
  <c r="E195" i="2"/>
  <c r="D195" i="2"/>
  <c r="C195" i="2"/>
  <c r="B195" i="2"/>
  <c r="I194" i="2"/>
  <c r="H194" i="2"/>
  <c r="G194" i="2"/>
  <c r="F194" i="2"/>
  <c r="E194" i="2"/>
  <c r="D194" i="2"/>
  <c r="C194" i="2"/>
  <c r="B194" i="2"/>
  <c r="I192" i="2"/>
  <c r="H192" i="2"/>
  <c r="G192" i="2"/>
  <c r="F192" i="2"/>
  <c r="E192" i="2"/>
  <c r="I191" i="2"/>
  <c r="H191" i="2"/>
  <c r="G191" i="2"/>
  <c r="F191" i="2"/>
  <c r="E191" i="2"/>
  <c r="I190" i="2"/>
  <c r="H190" i="2"/>
  <c r="G190" i="2"/>
  <c r="F190" i="2"/>
  <c r="E190" i="2"/>
  <c r="I189" i="2"/>
  <c r="H189" i="2"/>
  <c r="G189" i="2"/>
  <c r="F189" i="2"/>
  <c r="E189" i="2"/>
  <c r="I188" i="2"/>
  <c r="H188" i="2"/>
  <c r="G188" i="2"/>
  <c r="F188" i="2"/>
  <c r="E188" i="2"/>
  <c r="I187" i="2"/>
  <c r="H187" i="2"/>
  <c r="G187" i="2"/>
  <c r="F187" i="2"/>
  <c r="E187" i="2"/>
  <c r="I186" i="2"/>
  <c r="H186" i="2"/>
  <c r="G186" i="2"/>
  <c r="F186" i="2"/>
  <c r="E186" i="2"/>
  <c r="I185" i="2"/>
  <c r="H185" i="2"/>
  <c r="G185" i="2"/>
  <c r="F185" i="2"/>
  <c r="E185" i="2"/>
  <c r="I184" i="2"/>
  <c r="H184" i="2"/>
  <c r="G184" i="2"/>
  <c r="F184" i="2"/>
  <c r="E184" i="2"/>
  <c r="I183" i="2"/>
  <c r="H183" i="2"/>
  <c r="G183" i="2"/>
  <c r="F183" i="2"/>
  <c r="E183" i="2"/>
  <c r="I182" i="2"/>
  <c r="H182" i="2"/>
  <c r="G182" i="2"/>
  <c r="F182" i="2"/>
  <c r="E182" i="2"/>
  <c r="I181" i="2"/>
  <c r="H181" i="2"/>
  <c r="G181" i="2"/>
  <c r="F181" i="2"/>
  <c r="E181" i="2"/>
  <c r="I180" i="2"/>
  <c r="H180" i="2"/>
  <c r="G180" i="2"/>
  <c r="F180" i="2"/>
  <c r="E180" i="2"/>
  <c r="I179" i="2"/>
  <c r="H179" i="2"/>
  <c r="G179" i="2"/>
  <c r="F179" i="2"/>
  <c r="E179" i="2"/>
  <c r="I178" i="2"/>
  <c r="H178" i="2"/>
  <c r="G178" i="2"/>
  <c r="F178" i="2"/>
  <c r="E178" i="2"/>
  <c r="I177" i="2"/>
  <c r="H177" i="2"/>
  <c r="G177" i="2"/>
  <c r="F177" i="2"/>
  <c r="E177" i="2"/>
  <c r="I176" i="2"/>
  <c r="H176" i="2"/>
  <c r="G176" i="2"/>
  <c r="F176" i="2"/>
  <c r="E176" i="2"/>
  <c r="I175" i="2"/>
  <c r="H175" i="2"/>
  <c r="G175" i="2"/>
  <c r="F175" i="2"/>
  <c r="E175" i="2"/>
  <c r="I174" i="2"/>
  <c r="H174" i="2"/>
  <c r="G174" i="2"/>
  <c r="F174" i="2"/>
  <c r="E174" i="2"/>
  <c r="I173" i="2"/>
  <c r="H173" i="2"/>
  <c r="G173" i="2"/>
  <c r="F173" i="2"/>
  <c r="E173" i="2"/>
  <c r="I172" i="2"/>
  <c r="H172" i="2"/>
  <c r="G172" i="2"/>
  <c r="F172" i="2"/>
  <c r="E172" i="2"/>
  <c r="I171" i="2"/>
  <c r="H171" i="2"/>
  <c r="G171" i="2"/>
  <c r="F171" i="2"/>
  <c r="E171" i="2"/>
  <c r="I170" i="2"/>
  <c r="H170" i="2"/>
  <c r="G170" i="2"/>
  <c r="F170" i="2"/>
  <c r="E170" i="2"/>
  <c r="I169" i="2"/>
  <c r="H169" i="2"/>
  <c r="G169" i="2"/>
  <c r="F169" i="2"/>
  <c r="E169" i="2"/>
  <c r="I168" i="2"/>
  <c r="H168" i="2"/>
  <c r="G168" i="2"/>
  <c r="F168" i="2"/>
  <c r="E168" i="2"/>
  <c r="A167" i="2"/>
  <c r="I162" i="2"/>
  <c r="H162" i="2"/>
  <c r="G162" i="2"/>
  <c r="F162" i="2"/>
  <c r="E162" i="2"/>
  <c r="D162" i="2"/>
  <c r="C162" i="2"/>
  <c r="B162" i="2"/>
  <c r="I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D160" i="2"/>
  <c r="C160" i="2"/>
  <c r="B160" i="2"/>
  <c r="I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D158" i="2"/>
  <c r="C158" i="2"/>
  <c r="B158" i="2"/>
  <c r="I157" i="2"/>
  <c r="H157" i="2"/>
  <c r="G157" i="2"/>
  <c r="F157" i="2"/>
  <c r="E157" i="2"/>
  <c r="D157" i="2"/>
  <c r="C157" i="2"/>
  <c r="B157" i="2"/>
  <c r="I156" i="2"/>
  <c r="H156" i="2"/>
  <c r="G156" i="2"/>
  <c r="F156" i="2"/>
  <c r="E156" i="2"/>
  <c r="D156" i="2"/>
  <c r="C156" i="2"/>
  <c r="B156" i="2"/>
  <c r="I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D154" i="2"/>
  <c r="C154" i="2"/>
  <c r="B154" i="2"/>
  <c r="I153" i="2"/>
  <c r="H153" i="2"/>
  <c r="G153" i="2"/>
  <c r="F153" i="2"/>
  <c r="E153" i="2"/>
  <c r="D153" i="2"/>
  <c r="C153" i="2"/>
  <c r="B153" i="2"/>
  <c r="I151" i="2"/>
  <c r="H151" i="2"/>
  <c r="G151" i="2"/>
  <c r="F151" i="2"/>
  <c r="E151" i="2"/>
  <c r="I150" i="2"/>
  <c r="H150" i="2"/>
  <c r="G150" i="2"/>
  <c r="F150" i="2"/>
  <c r="E150" i="2"/>
  <c r="I149" i="2"/>
  <c r="H149" i="2"/>
  <c r="G149" i="2"/>
  <c r="F149" i="2"/>
  <c r="E149" i="2"/>
  <c r="I148" i="2"/>
  <c r="H148" i="2"/>
  <c r="G148" i="2"/>
  <c r="F148" i="2"/>
  <c r="E148" i="2"/>
  <c r="I147" i="2"/>
  <c r="H147" i="2"/>
  <c r="G147" i="2"/>
  <c r="F147" i="2"/>
  <c r="E147" i="2"/>
  <c r="I146" i="2"/>
  <c r="H146" i="2"/>
  <c r="G146" i="2"/>
  <c r="F146" i="2"/>
  <c r="E146" i="2"/>
  <c r="I145" i="2"/>
  <c r="H145" i="2"/>
  <c r="G145" i="2"/>
  <c r="F145" i="2"/>
  <c r="E145" i="2"/>
  <c r="I144" i="2"/>
  <c r="H144" i="2"/>
  <c r="G144" i="2"/>
  <c r="F144" i="2"/>
  <c r="E144" i="2"/>
  <c r="I143" i="2"/>
  <c r="H143" i="2"/>
  <c r="G143" i="2"/>
  <c r="F143" i="2"/>
  <c r="E143" i="2"/>
  <c r="I142" i="2"/>
  <c r="H142" i="2"/>
  <c r="G142" i="2"/>
  <c r="F142" i="2"/>
  <c r="E142" i="2"/>
  <c r="I141" i="2"/>
  <c r="H141" i="2"/>
  <c r="G141" i="2"/>
  <c r="F141" i="2"/>
  <c r="E141" i="2"/>
  <c r="I140" i="2"/>
  <c r="H140" i="2"/>
  <c r="G140" i="2"/>
  <c r="F140" i="2"/>
  <c r="E140" i="2"/>
  <c r="I139" i="2"/>
  <c r="H139" i="2"/>
  <c r="G139" i="2"/>
  <c r="F139" i="2"/>
  <c r="E139" i="2"/>
  <c r="I138" i="2"/>
  <c r="H138" i="2"/>
  <c r="G138" i="2"/>
  <c r="F138" i="2"/>
  <c r="E138" i="2"/>
  <c r="I137" i="2"/>
  <c r="H137" i="2"/>
  <c r="G137" i="2"/>
  <c r="F137" i="2"/>
  <c r="E137" i="2"/>
  <c r="I136" i="2"/>
  <c r="H136" i="2"/>
  <c r="G136" i="2"/>
  <c r="F136" i="2"/>
  <c r="E136" i="2"/>
  <c r="I135" i="2"/>
  <c r="H135" i="2"/>
  <c r="G135" i="2"/>
  <c r="F135" i="2"/>
  <c r="E135" i="2"/>
  <c r="I134" i="2"/>
  <c r="H134" i="2"/>
  <c r="G134" i="2"/>
  <c r="F134" i="2"/>
  <c r="E134" i="2"/>
  <c r="I133" i="2"/>
  <c r="H133" i="2"/>
  <c r="G133" i="2"/>
  <c r="F133" i="2"/>
  <c r="E133" i="2"/>
  <c r="I132" i="2"/>
  <c r="H132" i="2"/>
  <c r="G132" i="2"/>
  <c r="F132" i="2"/>
  <c r="E132" i="2"/>
  <c r="I131" i="2"/>
  <c r="H131" i="2"/>
  <c r="G131" i="2"/>
  <c r="F131" i="2"/>
  <c r="E131" i="2"/>
  <c r="I130" i="2"/>
  <c r="H130" i="2"/>
  <c r="G130" i="2"/>
  <c r="F130" i="2"/>
  <c r="E130" i="2"/>
  <c r="I129" i="2"/>
  <c r="H129" i="2"/>
  <c r="G129" i="2"/>
  <c r="F129" i="2"/>
  <c r="E129" i="2"/>
  <c r="I128" i="2"/>
  <c r="H128" i="2"/>
  <c r="G128" i="2"/>
  <c r="F128" i="2"/>
  <c r="E128" i="2"/>
  <c r="I127" i="2"/>
  <c r="H127" i="2"/>
  <c r="G127" i="2"/>
  <c r="F127" i="2"/>
  <c r="E127" i="2"/>
  <c r="A126" i="2"/>
  <c r="I121" i="2"/>
  <c r="H121" i="2"/>
  <c r="G121" i="2"/>
  <c r="F121" i="2"/>
  <c r="E121" i="2"/>
  <c r="D121" i="2"/>
  <c r="C121" i="2"/>
  <c r="B121" i="2"/>
  <c r="I120" i="2"/>
  <c r="H120" i="2"/>
  <c r="G120" i="2"/>
  <c r="F120" i="2"/>
  <c r="E120" i="2"/>
  <c r="D120" i="2"/>
  <c r="C120" i="2"/>
  <c r="B120" i="2"/>
  <c r="I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D115" i="2"/>
  <c r="C115" i="2"/>
  <c r="B115" i="2"/>
  <c r="I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D113" i="2"/>
  <c r="C113" i="2"/>
  <c r="B113" i="2"/>
  <c r="I112" i="2"/>
  <c r="H112" i="2"/>
  <c r="G112" i="2"/>
  <c r="F112" i="2"/>
  <c r="E112" i="2"/>
  <c r="D112" i="2"/>
  <c r="C112" i="2"/>
  <c r="B112" i="2"/>
  <c r="I110" i="2"/>
  <c r="H110" i="2"/>
  <c r="G110" i="2"/>
  <c r="F110" i="2"/>
  <c r="E110" i="2"/>
  <c r="I109" i="2"/>
  <c r="H109" i="2"/>
  <c r="G109" i="2"/>
  <c r="F109" i="2"/>
  <c r="E109" i="2"/>
  <c r="I108" i="2"/>
  <c r="H108" i="2"/>
  <c r="G108" i="2"/>
  <c r="F108" i="2"/>
  <c r="E108" i="2"/>
  <c r="I107" i="2"/>
  <c r="H107" i="2"/>
  <c r="G107" i="2"/>
  <c r="F107" i="2"/>
  <c r="E107" i="2"/>
  <c r="I106" i="2"/>
  <c r="H106" i="2"/>
  <c r="G106" i="2"/>
  <c r="F106" i="2"/>
  <c r="E106" i="2"/>
  <c r="I105" i="2"/>
  <c r="H105" i="2"/>
  <c r="G105" i="2"/>
  <c r="F105" i="2"/>
  <c r="E105" i="2"/>
  <c r="I104" i="2"/>
  <c r="H104" i="2"/>
  <c r="G104" i="2"/>
  <c r="F104" i="2"/>
  <c r="E104" i="2"/>
  <c r="I103" i="2"/>
  <c r="H103" i="2"/>
  <c r="G103" i="2"/>
  <c r="F103" i="2"/>
  <c r="E103" i="2"/>
  <c r="I102" i="2"/>
  <c r="H102" i="2"/>
  <c r="G102" i="2"/>
  <c r="F102" i="2"/>
  <c r="E102" i="2"/>
  <c r="I101" i="2"/>
  <c r="H101" i="2"/>
  <c r="G101" i="2"/>
  <c r="F101" i="2"/>
  <c r="E101" i="2"/>
  <c r="I100" i="2"/>
  <c r="H100" i="2"/>
  <c r="G100" i="2"/>
  <c r="F100" i="2"/>
  <c r="E100" i="2"/>
  <c r="I99" i="2"/>
  <c r="H99" i="2"/>
  <c r="G99" i="2"/>
  <c r="F99" i="2"/>
  <c r="E99" i="2"/>
  <c r="I98" i="2"/>
  <c r="H98" i="2"/>
  <c r="G98" i="2"/>
  <c r="F98" i="2"/>
  <c r="E98" i="2"/>
  <c r="I97" i="2"/>
  <c r="H97" i="2"/>
  <c r="G97" i="2"/>
  <c r="F97" i="2"/>
  <c r="E97" i="2"/>
  <c r="I96" i="2"/>
  <c r="H96" i="2"/>
  <c r="G96" i="2"/>
  <c r="F96" i="2"/>
  <c r="E96" i="2"/>
  <c r="I95" i="2"/>
  <c r="H95" i="2"/>
  <c r="G95" i="2"/>
  <c r="F95" i="2"/>
  <c r="E95" i="2"/>
  <c r="I94" i="2"/>
  <c r="H94" i="2"/>
  <c r="G94" i="2"/>
  <c r="F94" i="2"/>
  <c r="E94" i="2"/>
  <c r="I93" i="2"/>
  <c r="H93" i="2"/>
  <c r="G93" i="2"/>
  <c r="F93" i="2"/>
  <c r="E93" i="2"/>
  <c r="I92" i="2"/>
  <c r="H92" i="2"/>
  <c r="G92" i="2"/>
  <c r="F92" i="2"/>
  <c r="E92" i="2"/>
  <c r="I91" i="2"/>
  <c r="H91" i="2"/>
  <c r="G91" i="2"/>
  <c r="F91" i="2"/>
  <c r="E91" i="2"/>
  <c r="I90" i="2"/>
  <c r="H90" i="2"/>
  <c r="G90" i="2"/>
  <c r="F90" i="2"/>
  <c r="E90" i="2"/>
  <c r="I89" i="2"/>
  <c r="H89" i="2"/>
  <c r="G89" i="2"/>
  <c r="F89" i="2"/>
  <c r="E89" i="2"/>
  <c r="I88" i="2"/>
  <c r="H88" i="2"/>
  <c r="G88" i="2"/>
  <c r="F88" i="2"/>
  <c r="E88" i="2"/>
  <c r="I87" i="2"/>
  <c r="H87" i="2"/>
  <c r="G87" i="2"/>
  <c r="F87" i="2"/>
  <c r="E87" i="2"/>
  <c r="I86" i="2"/>
  <c r="H86" i="2"/>
  <c r="G86" i="2"/>
  <c r="F86" i="2"/>
  <c r="E86" i="2"/>
  <c r="A85" i="2"/>
  <c r="I80" i="2"/>
  <c r="H80" i="2"/>
  <c r="G80" i="2"/>
  <c r="F80" i="2"/>
  <c r="E80" i="2"/>
  <c r="D80" i="2"/>
  <c r="C80" i="2"/>
  <c r="B80" i="2"/>
  <c r="I79" i="2"/>
  <c r="H79" i="2"/>
  <c r="G79" i="2"/>
  <c r="F79" i="2"/>
  <c r="E79" i="2"/>
  <c r="D79" i="2"/>
  <c r="C79" i="2"/>
  <c r="B79" i="2"/>
  <c r="I78" i="2"/>
  <c r="H78" i="2"/>
  <c r="G78" i="2"/>
  <c r="F78" i="2"/>
  <c r="E78" i="2"/>
  <c r="D78" i="2"/>
  <c r="C78" i="2"/>
  <c r="B78" i="2"/>
  <c r="I77" i="2"/>
  <c r="H77" i="2"/>
  <c r="G77" i="2"/>
  <c r="F77" i="2"/>
  <c r="E77" i="2"/>
  <c r="D77" i="2"/>
  <c r="C77" i="2"/>
  <c r="B77" i="2"/>
  <c r="I76" i="2"/>
  <c r="H76" i="2"/>
  <c r="G76" i="2"/>
  <c r="F76" i="2"/>
  <c r="E76" i="2"/>
  <c r="D76" i="2"/>
  <c r="C76" i="2"/>
  <c r="B76" i="2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73" i="2"/>
  <c r="H73" i="2"/>
  <c r="G73" i="2"/>
  <c r="F73" i="2"/>
  <c r="E73" i="2"/>
  <c r="D73" i="2"/>
  <c r="C73" i="2"/>
  <c r="B73" i="2"/>
  <c r="I72" i="2"/>
  <c r="H72" i="2"/>
  <c r="G72" i="2"/>
  <c r="F72" i="2"/>
  <c r="E72" i="2"/>
  <c r="D72" i="2"/>
  <c r="C72" i="2"/>
  <c r="B72" i="2"/>
  <c r="I71" i="2"/>
  <c r="H71" i="2"/>
  <c r="G71" i="2"/>
  <c r="F71" i="2"/>
  <c r="E71" i="2"/>
  <c r="D71" i="2"/>
  <c r="C71" i="2"/>
  <c r="B71" i="2"/>
  <c r="I69" i="2"/>
  <c r="H69" i="2"/>
  <c r="G69" i="2"/>
  <c r="F69" i="2"/>
  <c r="E69" i="2"/>
  <c r="I68" i="2"/>
  <c r="H68" i="2"/>
  <c r="G68" i="2"/>
  <c r="F68" i="2"/>
  <c r="E68" i="2"/>
  <c r="I67" i="2"/>
  <c r="H67" i="2"/>
  <c r="G67" i="2"/>
  <c r="F67" i="2"/>
  <c r="E67" i="2"/>
  <c r="I66" i="2"/>
  <c r="H66" i="2"/>
  <c r="G66" i="2"/>
  <c r="F66" i="2"/>
  <c r="E66" i="2"/>
  <c r="I65" i="2"/>
  <c r="H65" i="2"/>
  <c r="G65" i="2"/>
  <c r="F65" i="2"/>
  <c r="E65" i="2"/>
  <c r="I64" i="2"/>
  <c r="H64" i="2"/>
  <c r="G64" i="2"/>
  <c r="F64" i="2"/>
  <c r="E64" i="2"/>
  <c r="I63" i="2"/>
  <c r="H63" i="2"/>
  <c r="G63" i="2"/>
  <c r="F63" i="2"/>
  <c r="E63" i="2"/>
  <c r="I62" i="2"/>
  <c r="H62" i="2"/>
  <c r="G62" i="2"/>
  <c r="F62" i="2"/>
  <c r="E62" i="2"/>
  <c r="I61" i="2"/>
  <c r="H61" i="2"/>
  <c r="G61" i="2"/>
  <c r="F61" i="2"/>
  <c r="E61" i="2"/>
  <c r="I60" i="2"/>
  <c r="H60" i="2"/>
  <c r="G60" i="2"/>
  <c r="F60" i="2"/>
  <c r="E60" i="2"/>
  <c r="I59" i="2"/>
  <c r="H59" i="2"/>
  <c r="G59" i="2"/>
  <c r="F59" i="2"/>
  <c r="E59" i="2"/>
  <c r="I58" i="2"/>
  <c r="H58" i="2"/>
  <c r="G58" i="2"/>
  <c r="F58" i="2"/>
  <c r="E58" i="2"/>
  <c r="I57" i="2"/>
  <c r="H57" i="2"/>
  <c r="G57" i="2"/>
  <c r="F57" i="2"/>
  <c r="E57" i="2"/>
  <c r="I56" i="2"/>
  <c r="H56" i="2"/>
  <c r="G56" i="2"/>
  <c r="F56" i="2"/>
  <c r="E56" i="2"/>
  <c r="I55" i="2"/>
  <c r="H55" i="2"/>
  <c r="G55" i="2"/>
  <c r="F55" i="2"/>
  <c r="E55" i="2"/>
  <c r="I54" i="2"/>
  <c r="H54" i="2"/>
  <c r="G54" i="2"/>
  <c r="F54" i="2"/>
  <c r="E54" i="2"/>
  <c r="I53" i="2"/>
  <c r="H53" i="2"/>
  <c r="G53" i="2"/>
  <c r="F53" i="2"/>
  <c r="E53" i="2"/>
  <c r="I52" i="2"/>
  <c r="H52" i="2"/>
  <c r="G52" i="2"/>
  <c r="F52" i="2"/>
  <c r="E52" i="2"/>
  <c r="I51" i="2"/>
  <c r="H51" i="2"/>
  <c r="G51" i="2"/>
  <c r="F51" i="2"/>
  <c r="E51" i="2"/>
  <c r="I50" i="2"/>
  <c r="H50" i="2"/>
  <c r="G50" i="2"/>
  <c r="F50" i="2"/>
  <c r="E50" i="2"/>
  <c r="I49" i="2"/>
  <c r="H49" i="2"/>
  <c r="G49" i="2"/>
  <c r="F49" i="2"/>
  <c r="E49" i="2"/>
  <c r="I48" i="2"/>
  <c r="H48" i="2"/>
  <c r="G48" i="2"/>
  <c r="F48" i="2"/>
  <c r="E48" i="2"/>
  <c r="I47" i="2"/>
  <c r="H47" i="2"/>
  <c r="G47" i="2"/>
  <c r="F47" i="2"/>
  <c r="E47" i="2"/>
  <c r="I46" i="2"/>
  <c r="H46" i="2"/>
  <c r="G46" i="2"/>
  <c r="F46" i="2"/>
  <c r="E46" i="2"/>
  <c r="I45" i="2"/>
  <c r="H45" i="2"/>
  <c r="G45" i="2"/>
  <c r="F45" i="2"/>
  <c r="E45" i="2"/>
  <c r="A44" i="2"/>
  <c r="I39" i="2"/>
  <c r="H39" i="2"/>
  <c r="G39" i="2"/>
  <c r="F39" i="2"/>
  <c r="D39" i="2"/>
  <c r="C39" i="2"/>
  <c r="B39" i="2"/>
  <c r="A39" i="2"/>
  <c r="I38" i="2"/>
  <c r="H38" i="2"/>
  <c r="G38" i="2"/>
  <c r="F38" i="2"/>
  <c r="D38" i="2"/>
  <c r="C38" i="2"/>
  <c r="B38" i="2"/>
  <c r="A38" i="2"/>
  <c r="I37" i="2"/>
  <c r="H37" i="2"/>
  <c r="G37" i="2"/>
  <c r="F37" i="2"/>
  <c r="D37" i="2"/>
  <c r="C37" i="2"/>
  <c r="B37" i="2"/>
  <c r="A37" i="2"/>
  <c r="I36" i="2"/>
  <c r="H36" i="2"/>
  <c r="G36" i="2"/>
  <c r="F36" i="2"/>
  <c r="D36" i="2"/>
  <c r="C36" i="2"/>
  <c r="B36" i="2"/>
  <c r="A36" i="2"/>
  <c r="I35" i="2"/>
  <c r="H35" i="2"/>
  <c r="G35" i="2"/>
  <c r="F35" i="2"/>
  <c r="D35" i="2"/>
  <c r="C35" i="2"/>
  <c r="B35" i="2"/>
  <c r="A35" i="2"/>
  <c r="I34" i="2"/>
  <c r="H34" i="2"/>
  <c r="G34" i="2"/>
  <c r="F34" i="2"/>
  <c r="D34" i="2"/>
  <c r="C34" i="2"/>
  <c r="B34" i="2"/>
  <c r="A34" i="2"/>
  <c r="I33" i="2"/>
  <c r="H33" i="2"/>
  <c r="G33" i="2"/>
  <c r="F33" i="2"/>
  <c r="D33" i="2"/>
  <c r="C33" i="2"/>
  <c r="B33" i="2"/>
  <c r="A33" i="2"/>
  <c r="I32" i="2"/>
  <c r="H32" i="2"/>
  <c r="G32" i="2"/>
  <c r="F32" i="2"/>
  <c r="D32" i="2"/>
  <c r="C32" i="2"/>
  <c r="B32" i="2"/>
  <c r="A32" i="2"/>
  <c r="I31" i="2"/>
  <c r="H31" i="2"/>
  <c r="G31" i="2"/>
  <c r="F31" i="2"/>
  <c r="D31" i="2"/>
  <c r="C31" i="2"/>
  <c r="B31" i="2"/>
  <c r="A31" i="2"/>
  <c r="I30" i="2"/>
  <c r="H30" i="2"/>
  <c r="G30" i="2"/>
  <c r="F30" i="2"/>
  <c r="D30" i="2"/>
  <c r="C30" i="2"/>
  <c r="B30" i="2"/>
  <c r="A30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6" i="2"/>
  <c r="H6" i="2"/>
  <c r="G6" i="2"/>
  <c r="F6" i="2"/>
  <c r="E6" i="2"/>
  <c r="I5" i="2"/>
  <c r="H5" i="2"/>
  <c r="G5" i="2"/>
  <c r="F5" i="2"/>
  <c r="I4" i="2"/>
  <c r="H4" i="2"/>
  <c r="G4" i="2"/>
  <c r="F4" i="2"/>
  <c r="A4" i="2"/>
  <c r="A3" i="2"/>
  <c r="H47" i="1"/>
  <c r="E47" i="1"/>
  <c r="D47" i="1"/>
  <c r="D46" i="1" s="1"/>
  <c r="C47" i="1"/>
  <c r="C46" i="1" s="1"/>
  <c r="B47" i="1"/>
  <c r="B46" i="1" s="1"/>
  <c r="H46" i="1"/>
  <c r="E46" i="1"/>
  <c r="H45" i="1"/>
  <c r="H44" i="1"/>
  <c r="H43" i="1"/>
  <c r="H42" i="1"/>
  <c r="H41" i="1"/>
  <c r="H40" i="1"/>
  <c r="E40" i="1"/>
  <c r="D40" i="1"/>
  <c r="C40" i="1"/>
  <c r="B40" i="1"/>
  <c r="E39" i="1"/>
  <c r="D39" i="1"/>
  <c r="C39" i="1"/>
  <c r="B39" i="1"/>
  <c r="H38" i="1"/>
  <c r="F38" i="1"/>
  <c r="E38" i="1"/>
  <c r="E37" i="1" s="1"/>
  <c r="D38" i="1"/>
  <c r="D37" i="1" s="1"/>
  <c r="C38" i="1"/>
  <c r="C37" i="1" s="1"/>
  <c r="B38" i="1"/>
  <c r="H37" i="1"/>
  <c r="F37" i="1"/>
  <c r="B37" i="1"/>
  <c r="H36" i="1"/>
  <c r="H35" i="1"/>
  <c r="H34" i="1"/>
  <c r="H33" i="1"/>
  <c r="H32" i="1"/>
  <c r="H31" i="1"/>
  <c r="F31" i="1"/>
  <c r="E31" i="1"/>
  <c r="D31" i="1"/>
  <c r="C31" i="1"/>
  <c r="B31" i="1"/>
  <c r="F30" i="1"/>
  <c r="E30" i="1"/>
  <c r="D30" i="1"/>
  <c r="C30" i="1"/>
  <c r="B30" i="1"/>
  <c r="H29" i="1"/>
  <c r="F29" i="1"/>
  <c r="F28" i="1" s="1"/>
  <c r="E29" i="1"/>
  <c r="D29" i="1"/>
  <c r="D28" i="1" s="1"/>
  <c r="C29" i="1"/>
  <c r="C28" i="1" s="1"/>
  <c r="B29" i="1"/>
  <c r="B28" i="1" s="1"/>
  <c r="H28" i="1"/>
  <c r="E28" i="1"/>
  <c r="H27" i="1"/>
  <c r="H26" i="1"/>
  <c r="H25" i="1"/>
  <c r="H24" i="1"/>
  <c r="H23" i="1"/>
  <c r="H22" i="1"/>
  <c r="F22" i="1"/>
  <c r="E22" i="1"/>
  <c r="D22" i="1"/>
  <c r="C22" i="1"/>
  <c r="B22" i="1"/>
  <c r="F21" i="1"/>
  <c r="E21" i="1"/>
  <c r="D21" i="1"/>
  <c r="C21" i="1"/>
  <c r="B21" i="1"/>
  <c r="H20" i="1"/>
  <c r="F20" i="1"/>
  <c r="E20" i="1"/>
  <c r="D20" i="1"/>
  <c r="D19" i="1" s="1"/>
  <c r="C20" i="1"/>
  <c r="C19" i="1" s="1"/>
  <c r="B20" i="1"/>
  <c r="B19" i="1" s="1"/>
  <c r="H19" i="1"/>
  <c r="F19" i="1"/>
  <c r="E19" i="1"/>
  <c r="H18" i="1"/>
  <c r="H17" i="1"/>
  <c r="H16" i="1"/>
  <c r="H15" i="1"/>
  <c r="H14" i="1"/>
  <c r="H13" i="1"/>
  <c r="F13" i="1"/>
  <c r="E13" i="1"/>
  <c r="D13" i="1"/>
  <c r="C13" i="1"/>
  <c r="B13" i="1"/>
  <c r="F12" i="1"/>
  <c r="E12" i="1"/>
  <c r="D12" i="1"/>
  <c r="C12" i="1"/>
  <c r="B12" i="1"/>
  <c r="H11" i="1"/>
  <c r="F11" i="1"/>
  <c r="E11" i="1"/>
  <c r="E10" i="1" s="1"/>
  <c r="D11" i="1"/>
  <c r="C11" i="1"/>
  <c r="C10" i="1" s="1"/>
  <c r="H10" i="1"/>
  <c r="F10" i="1"/>
  <c r="D10" i="1"/>
  <c r="H9" i="1"/>
  <c r="H8" i="1"/>
  <c r="H7" i="1"/>
  <c r="H6" i="1"/>
  <c r="H5" i="1"/>
  <c r="H4" i="1"/>
  <c r="F4" i="1"/>
  <c r="E4" i="1"/>
  <c r="D4" i="1"/>
  <c r="C4" i="1"/>
  <c r="F3" i="1"/>
  <c r="E3" i="1"/>
  <c r="D3" i="1"/>
  <c r="C3" i="1"/>
  <c r="H2" i="1"/>
  <c r="B1" i="1"/>
</calcChain>
</file>

<file path=xl/sharedStrings.xml><?xml version="1.0" encoding="utf-8"?>
<sst xmlns="http://schemas.openxmlformats.org/spreadsheetml/2006/main" count="276" uniqueCount="72">
  <si>
    <t>학교급식 영양표시제</t>
  </si>
  <si>
    <t>식재료</t>
  </si>
  <si>
    <t>쌀</t>
  </si>
  <si>
    <t>김치류/고춧가루</t>
  </si>
  <si>
    <t>쇠고기(종류)/가공품</t>
  </si>
  <si>
    <t>돼지고기/가공품</t>
  </si>
  <si>
    <t>닭고기/가공품</t>
  </si>
  <si>
    <t>오리고기/가공품</t>
  </si>
  <si>
    <t>양고기/가공품</t>
  </si>
  <si>
    <t>넙치/가공품</t>
  </si>
  <si>
    <t>조피볼락/가공품</t>
  </si>
  <si>
    <t>참돔/가공품</t>
  </si>
  <si>
    <t>미꾸라지/가공품</t>
  </si>
  <si>
    <t>뱀장어/가공품</t>
  </si>
  <si>
    <t>낙지/가공품</t>
  </si>
  <si>
    <t>명태/가공품</t>
  </si>
  <si>
    <t>고등어/가공품</t>
  </si>
  <si>
    <t>갈치/가공품</t>
  </si>
  <si>
    <t>오징어/가공품</t>
  </si>
  <si>
    <t>꽃게/가공품</t>
  </si>
  <si>
    <t>참조기/가공품</t>
  </si>
  <si>
    <t>두부</t>
  </si>
  <si>
    <t>콩</t>
  </si>
  <si>
    <t>비고</t>
  </si>
  <si>
    <t>영양소</t>
  </si>
  <si>
    <t>평균
필요량</t>
  </si>
  <si>
    <t>권장
섭취량</t>
  </si>
  <si>
    <t>주평균
섭취량</t>
  </si>
  <si>
    <t>영양량</t>
  </si>
  <si>
    <t>주간
학교급식 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</si>
  <si>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</si>
  <si>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</si>
  <si>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</si>
  <si>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</si>
  <si>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</si>
  <si>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</si>
  <si>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</si>
  <si>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</si>
  <si>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</si>
  <si>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</si>
  <si>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일자</t>
    <phoneticPr fontId="5" type="noConversion"/>
  </si>
  <si>
    <t>주 평균 영양량</t>
    <phoneticPr fontId="5" type="noConversion"/>
  </si>
  <si>
    <t>식
단
명</t>
    <phoneticPr fontId="5" type="noConversion"/>
  </si>
  <si>
    <t>에너지 :</t>
    <phoneticPr fontId="5" type="noConversion"/>
  </si>
  <si>
    <t>단백질 :</t>
    <phoneticPr fontId="5" type="noConversion"/>
  </si>
  <si>
    <t>비타민A :</t>
    <phoneticPr fontId="5" type="noConversion"/>
  </si>
  <si>
    <t>티아민 :</t>
    <phoneticPr fontId="5" type="noConversion"/>
  </si>
  <si>
    <t>리보플라빈 :</t>
    <phoneticPr fontId="5" type="noConversion"/>
  </si>
  <si>
    <t>비타민C :</t>
    <phoneticPr fontId="5" type="noConversion"/>
  </si>
  <si>
    <t>영양량</t>
    <phoneticPr fontId="5" type="noConversion"/>
  </si>
  <si>
    <t>칼슘 :</t>
    <phoneticPr fontId="5" type="noConversion"/>
  </si>
  <si>
    <t>철분 :</t>
    <phoneticPr fontId="5" type="noConversion"/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</si>
  <si>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5" type="noConversion"/>
  </si>
  <si>
    <t>일자</t>
    <phoneticPr fontId="5" type="noConversion"/>
  </si>
  <si>
    <t>주 평균 영양량</t>
    <phoneticPr fontId="5" type="noConversion"/>
  </si>
  <si>
    <t>식
단
명</t>
    <phoneticPr fontId="5" type="noConversion"/>
  </si>
  <si>
    <t>에너지 :</t>
    <phoneticPr fontId="5" type="noConversion"/>
  </si>
  <si>
    <t>단백질 :</t>
    <phoneticPr fontId="5" type="noConversion"/>
  </si>
  <si>
    <t>비타민A :</t>
    <phoneticPr fontId="5" type="noConversion"/>
  </si>
  <si>
    <t>티아민 :</t>
    <phoneticPr fontId="5" type="noConversion"/>
  </si>
  <si>
    <t>리보플라빈 :</t>
    <phoneticPr fontId="5" type="noConversion"/>
  </si>
  <si>
    <t>주 평균 영양량</t>
    <phoneticPr fontId="5" type="noConversion"/>
  </si>
  <si>
    <t>식
단
명</t>
    <phoneticPr fontId="5" type="noConversion"/>
  </si>
  <si>
    <t>단백질 :</t>
    <phoneticPr fontId="5" type="noConversion"/>
  </si>
  <si>
    <t>비타민A :</t>
    <phoneticPr fontId="5" type="noConversion"/>
  </si>
  <si>
    <t>비타민C :</t>
    <phoneticPr fontId="5" type="noConversion"/>
  </si>
  <si>
    <t>영양량</t>
    <phoneticPr fontId="5" type="noConversion"/>
  </si>
  <si>
    <t>칼슘 :</t>
    <phoneticPr fontId="5" type="noConversion"/>
  </si>
  <si>
    <t>철분 :</t>
    <phoneticPr fontId="5" type="noConversion"/>
  </si>
  <si>
    <t xml:space="preserve">  &lt;&lt;&lt;본교 학교급식 영양표시제 운영&gt;&gt;&gt;
1. 쌀,잡곡,찹쌀:국내산 친환경(무농약인증) 
2. 배추 및 김치,고춧가루:국내산  3. 돼지고기:국내산
4. 쇠고기:국내산(한우), 5. 닭고기,오리,계란:국내산 무항생제(친환경)  6. 식육가공품: 국내산(haccp인증업체)  
7. 넙치,조피블락,참돔,미꾸라지,뱀장어,낙지,명태(동태),갈치,꽃게,참조기:외국산 및 별도 표기 8.고등어,오징어: 국내산  
9. 콩(두부류,콩비지,콩국수만 표시): 국내산
※ 부식 및 육류 공급업체 현황
 ◦ 검수시간 : 08:40(부식), 08:40(육류)
 ◦ 부식류 :푸른유통(대표자: 임재혁, ☏ 043-642-6002)
 ◦ 육  류 :부강바이오: 장재상, ☏ 043-644-9266)
</t>
    <phoneticPr fontId="5" type="noConversion"/>
  </si>
  <si>
    <t xml:space="preserve">※ 공지사항 
- 식단은 식재료 수급사정에 따라 변경될 수 있습니다.
- 김치는 국내산 재료로 직접 담궈 급식을 합니다.    - 저염식단 제공(국염도 0.5~0.6%)
- 급식 특색사업: 월~금 다양한 식수 공급, 질환 등으로 식사가 어려운 학생과 교직원에게 죽 제공
- 매주 수요일: 음식물 다 먹는 날 운영(수다날)     - 로컬푸드 데이(충북 농산물 사용): 10월 10일
- 친환경농산물:콩나물,숙주,당근,양파,버섯류,깻잎,대파, 사과 등 사용
※ 알레르기 정보
 - 1.난류 2.우유 3.메밀 4.땅콩 5.대두 6.밀 7.고등어 8.게 9.새우 10.돼지고기 11.복숭아 12.토마토
   13.아황산류 14.호두 15.닭고기 16.쇠고기 17.오징어 18.조개류(굴, 전복, 홍합 포함)등의 
   알레르기 유발식품을 표시하였습니다.
 - 해당식품에 특정증상을 보이는 학생 또는 기타 표기되지 않은 식품에 알레르기 증상을 보이는 학생은 
   급식 시 각별한 주의를 부탁드립니다.
</t>
    <phoneticPr fontId="5" type="noConversion"/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</si>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</sst>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4"/>
      <name val="굴림체"/>
      <family val="3"/>
      <charset val="129"/>
    </font>
    <font>
      <sz val="10"/>
      <color indexed="8"/>
      <name val="한컴바탕"/>
      <family val="1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name val="바탕체"/>
      <family val="1"/>
      <charset val="129"/>
    </font>
    <font>
      <sz val="9"/>
      <name val="MS PMincho"/>
      <family val="1"/>
      <charset val="128"/>
    </font>
    <font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distributed" vertical="center"/>
      <protection locked="0"/>
    </xf>
    <xf numFmtId="0" fontId="7" fillId="0" borderId="6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36" xfId="0" applyFont="1" applyFill="1" applyBorder="1" applyAlignment="1" applyProtection="1">
      <alignment horizontal="center" vertical="center" wrapText="1"/>
      <protection locked="0"/>
    </xf>
    <xf numFmtId="0" fontId="4" fillId="5" borderId="37" xfId="0" applyFont="1" applyFill="1" applyBorder="1" applyAlignment="1" applyProtection="1">
      <alignment horizontal="center" vertical="center" wrapText="1"/>
      <protection locked="0"/>
    </xf>
    <xf numFmtId="0" fontId="4" fillId="5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4" fontId="4" fillId="0" borderId="29" xfId="0" applyNumberFormat="1" applyFont="1" applyBorder="1" applyAlignment="1" applyProtection="1">
      <alignment horizontal="center" vertical="center" wrapText="1"/>
      <protection locked="0"/>
    </xf>
    <xf numFmtId="176" fontId="4" fillId="0" borderId="28" xfId="0" applyNumberFormat="1" applyFont="1" applyBorder="1" applyAlignment="1" applyProtection="1">
      <alignment horizontal="center" vertical="center" wrapText="1"/>
      <protection locked="0"/>
    </xf>
    <xf numFmtId="176" fontId="4" fillId="0" borderId="29" xfId="0" applyNumberFormat="1" applyFont="1" applyBorder="1" applyAlignment="1" applyProtection="1">
      <alignment horizontal="center" vertical="center" wrapText="1"/>
      <protection locked="0"/>
    </xf>
    <xf numFmtId="176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76" fontId="4" fillId="0" borderId="33" xfId="0" applyNumberFormat="1" applyFont="1" applyBorder="1" applyAlignment="1" applyProtection="1">
      <alignment horizontal="center" vertical="center" wrapText="1"/>
      <protection locked="0"/>
    </xf>
    <xf numFmtId="176" fontId="4" fillId="0" borderId="34" xfId="0" applyNumberFormat="1" applyFont="1" applyBorder="1" applyAlignment="1" applyProtection="1">
      <alignment horizontal="center" vertical="center" wrapText="1"/>
      <protection locked="0"/>
    </xf>
    <xf numFmtId="176" fontId="4" fillId="0" borderId="35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Border="1" applyAlignment="1" applyProtection="1">
      <alignment horizontal="center" vertical="center" wrapText="1"/>
      <protection locked="0"/>
    </xf>
    <xf numFmtId="176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4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900;&#44036;-&#51452;&#440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식단넣기"/>
      <sheetName val="ccp1-구"/>
      <sheetName val="월간넣기"/>
      <sheetName val="ccp1(2)-구"/>
      <sheetName val="사용자"/>
      <sheetName val="1주"/>
      <sheetName val="2주"/>
      <sheetName val="3주"/>
      <sheetName val="4주"/>
      <sheetName val="5주"/>
      <sheetName val="영양표시제"/>
      <sheetName val="월간식단2"/>
      <sheetName val="주간게시(종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제천중앙초등학교</v>
          </cell>
        </row>
        <row r="5">
          <cell r="B5" t="str">
            <v>2019년 10월</v>
          </cell>
        </row>
      </sheetData>
      <sheetData sheetId="5">
        <row r="5">
          <cell r="C5" t="str">
            <v>주간
학교급식 영양량</v>
          </cell>
          <cell r="I5" t="str">
            <v>10월 1일(화)</v>
          </cell>
          <cell r="J5" t="str">
            <v>10월 2일(수)</v>
          </cell>
          <cell r="L5" t="str">
            <v>10월 3일(목)</v>
          </cell>
          <cell r="N5" t="str">
            <v>10월 4일(금)</v>
          </cell>
        </row>
        <row r="6">
          <cell r="I6" t="str">
            <v>ㆍ차수수밥 
ㆍ얼갈이된장국 5.6.13.
ㆍ깻잎순간장무침 5.6.
ㆍ도톰한돈까스 1.2.5.6.10.12.13.16.
ㆍ깍두기 9.13.
ㆍ우유 2.
ㆍ조각파인애플</v>
          </cell>
          <cell r="J6" t="str">
            <v>ㆍ비빔밥 5.6.13.16.
ㆍ모시조개된장찌개 5.6.18.
ㆍ무생채 13.
ㆍ우유 2.
ㆍ와플&amp;딸기쨈 1.2.5.6.13.
ㆍ유기농오렌지주스 5.13.</v>
          </cell>
          <cell r="L6" t="str">
            <v>ㆍ개천절</v>
          </cell>
          <cell r="N6" t="str">
            <v>ㆍ클로렐라밥 
ㆍ누룽지닭백숙 13.15.
ㆍ감자조림 5.6.13.
ㆍ비름나물무침 5.6.
ㆍ배추김치 9.13.
ㆍ배 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I8" t="str">
            <v>국내산</v>
          </cell>
          <cell r="J8" t="str">
            <v>국내산</v>
          </cell>
          <cell r="N8" t="str">
            <v>국내산</v>
          </cell>
        </row>
        <row r="9">
          <cell r="I9" t="str">
            <v>국내산/국내산</v>
          </cell>
          <cell r="J9" t="str">
            <v>국내산/국내산</v>
          </cell>
          <cell r="L9" t="str">
            <v>/</v>
          </cell>
          <cell r="N9" t="str">
            <v>국내산/국내산</v>
          </cell>
        </row>
        <row r="10">
          <cell r="I10" t="str">
            <v>국내산(한우)/국내산</v>
          </cell>
          <cell r="J10" t="str">
            <v>국내산(한우)/국내산</v>
          </cell>
          <cell r="L10" t="str">
            <v>/</v>
          </cell>
          <cell r="N10" t="str">
            <v>국내산(한우)/국내산</v>
          </cell>
        </row>
        <row r="11">
          <cell r="I11" t="str">
            <v>국내산/국내산</v>
          </cell>
          <cell r="J11" t="str">
            <v>국내산/국내산</v>
          </cell>
          <cell r="L11" t="str">
            <v>/</v>
          </cell>
          <cell r="N11" t="str">
            <v>국내산/국내산</v>
          </cell>
        </row>
        <row r="12">
          <cell r="I12" t="str">
            <v>국내산/국내산</v>
          </cell>
          <cell r="J12" t="str">
            <v>국내산/국내산</v>
          </cell>
          <cell r="L12" t="str">
            <v>/</v>
          </cell>
          <cell r="N12" t="str">
            <v>국내산/국내산</v>
          </cell>
        </row>
        <row r="13">
          <cell r="I13" t="str">
            <v>국내산/국내산</v>
          </cell>
          <cell r="J13" t="str">
            <v>국내산/국내산</v>
          </cell>
          <cell r="L13" t="str">
            <v>/</v>
          </cell>
          <cell r="N13" t="str">
            <v>국내산/국내산</v>
          </cell>
        </row>
        <row r="14">
          <cell r="I14" t="str">
            <v>/</v>
          </cell>
          <cell r="J14" t="str">
            <v>/</v>
          </cell>
          <cell r="L14" t="str">
            <v>/</v>
          </cell>
          <cell r="N14" t="str">
            <v>/</v>
          </cell>
        </row>
        <row r="15">
          <cell r="I15" t="str">
            <v>/</v>
          </cell>
          <cell r="J15" t="str">
            <v>/</v>
          </cell>
          <cell r="L15" t="str">
            <v>/</v>
          </cell>
          <cell r="N15" t="str">
            <v>/</v>
          </cell>
        </row>
        <row r="16">
          <cell r="I16" t="str">
            <v>/</v>
          </cell>
          <cell r="J16" t="str">
            <v>/</v>
          </cell>
          <cell r="L16" t="str">
            <v>/</v>
          </cell>
          <cell r="N16" t="str">
            <v>/</v>
          </cell>
        </row>
        <row r="17">
          <cell r="I17" t="str">
            <v>/</v>
          </cell>
          <cell r="J17" t="str">
            <v>/</v>
          </cell>
          <cell r="L17" t="str">
            <v>/</v>
          </cell>
          <cell r="N17" t="str">
            <v>/</v>
          </cell>
        </row>
        <row r="18">
          <cell r="I18" t="str">
            <v>/</v>
          </cell>
          <cell r="J18" t="str">
            <v>/</v>
          </cell>
          <cell r="L18" t="str">
            <v>/</v>
          </cell>
          <cell r="N18" t="str">
            <v>/</v>
          </cell>
        </row>
        <row r="19">
          <cell r="I19" t="str">
            <v>/</v>
          </cell>
          <cell r="J19" t="str">
            <v>/</v>
          </cell>
          <cell r="L19" t="str">
            <v>/</v>
          </cell>
          <cell r="N19" t="str">
            <v>/</v>
          </cell>
        </row>
        <row r="20">
          <cell r="I20" t="str">
            <v>외국산/</v>
          </cell>
          <cell r="J20" t="str">
            <v>외국산/</v>
          </cell>
          <cell r="L20" t="str">
            <v>/</v>
          </cell>
          <cell r="N20" t="str">
            <v>외국산/</v>
          </cell>
        </row>
        <row r="21">
          <cell r="I21" t="str">
            <v>외국산/</v>
          </cell>
          <cell r="J21" t="str">
            <v>외국산/</v>
          </cell>
          <cell r="L21" t="str">
            <v>/</v>
          </cell>
          <cell r="N21" t="str">
            <v>외국산/</v>
          </cell>
        </row>
        <row r="22">
          <cell r="I22" t="str">
            <v>국내산/</v>
          </cell>
          <cell r="J22" t="str">
            <v>국내산/</v>
          </cell>
          <cell r="L22" t="str">
            <v>/</v>
          </cell>
          <cell r="N22" t="str">
            <v>국내산/</v>
          </cell>
        </row>
        <row r="23">
          <cell r="I23" t="str">
            <v>국내산/</v>
          </cell>
          <cell r="J23" t="str">
            <v>국내산/</v>
          </cell>
          <cell r="L23" t="str">
            <v>/</v>
          </cell>
          <cell r="N23" t="str">
            <v>국내산/</v>
          </cell>
        </row>
        <row r="24">
          <cell r="I24" t="str">
            <v>국내산/</v>
          </cell>
          <cell r="J24" t="str">
            <v>국내산/</v>
          </cell>
          <cell r="L24" t="str">
            <v>/</v>
          </cell>
          <cell r="N24" t="str">
            <v>국내산/</v>
          </cell>
        </row>
        <row r="25">
          <cell r="I25" t="str">
            <v>국내산/</v>
          </cell>
          <cell r="J25" t="str">
            <v>국내산/</v>
          </cell>
          <cell r="L25" t="str">
            <v>/</v>
          </cell>
          <cell r="N25" t="str">
            <v>국내산/</v>
          </cell>
        </row>
        <row r="26">
          <cell r="I26" t="str">
            <v>국내산/</v>
          </cell>
          <cell r="J26" t="str">
            <v>국내산/</v>
          </cell>
          <cell r="L26" t="str">
            <v>/</v>
          </cell>
          <cell r="N26" t="str">
            <v>국내산/</v>
          </cell>
        </row>
        <row r="27">
          <cell r="I27" t="str">
            <v>국내산</v>
          </cell>
          <cell r="J27" t="str">
            <v>국내산</v>
          </cell>
          <cell r="N27" t="str">
            <v>국내산</v>
          </cell>
        </row>
        <row r="28">
          <cell r="I28" t="str">
            <v>국내산</v>
          </cell>
          <cell r="J28" t="str">
            <v>국내산</v>
          </cell>
          <cell r="N28" t="str">
            <v>국내산</v>
          </cell>
        </row>
        <row r="31">
          <cell r="C31" t="str">
            <v>에너지(kcal)</v>
          </cell>
          <cell r="D31">
            <v>561.04999999999995</v>
          </cell>
          <cell r="F31">
            <v>561.04999999999995</v>
          </cell>
          <cell r="I31">
            <v>551.5</v>
          </cell>
          <cell r="J31">
            <v>553.20000000000005</v>
          </cell>
          <cell r="N31">
            <v>554.79999999999995</v>
          </cell>
        </row>
        <row r="32">
          <cell r="C32" t="str">
            <v>탄수화물(g)</v>
          </cell>
          <cell r="I32">
            <v>81</v>
          </cell>
          <cell r="J32">
            <v>86.7</v>
          </cell>
          <cell r="N32">
            <v>82.8</v>
          </cell>
        </row>
        <row r="33">
          <cell r="C33" t="str">
            <v>단백질(g)</v>
          </cell>
          <cell r="D33">
            <v>10.31</v>
          </cell>
          <cell r="F33">
            <v>10.31</v>
          </cell>
          <cell r="I33">
            <v>21.5</v>
          </cell>
          <cell r="J33">
            <v>18.7</v>
          </cell>
          <cell r="N33">
            <v>20.5</v>
          </cell>
        </row>
        <row r="34">
          <cell r="C34" t="str">
            <v>지방(g)</v>
          </cell>
          <cell r="I34">
            <v>15.2</v>
          </cell>
          <cell r="J34">
            <v>14.7</v>
          </cell>
          <cell r="N34">
            <v>13.6</v>
          </cell>
        </row>
        <row r="35">
          <cell r="C35" t="str">
            <v>비타민A(R.E)</v>
          </cell>
          <cell r="D35">
            <v>108.49</v>
          </cell>
          <cell r="F35">
            <v>155.84</v>
          </cell>
          <cell r="I35">
            <v>326.39999999999998</v>
          </cell>
          <cell r="J35">
            <v>322.5</v>
          </cell>
          <cell r="N35">
            <v>280.7</v>
          </cell>
        </row>
        <row r="36">
          <cell r="C36" t="str">
            <v>티아민(mg)</v>
          </cell>
          <cell r="D36">
            <v>0.23</v>
          </cell>
          <cell r="F36">
            <v>0.26</v>
          </cell>
          <cell r="I36">
            <v>0.3</v>
          </cell>
          <cell r="J36">
            <v>0.3</v>
          </cell>
          <cell r="N36">
            <v>0.3</v>
          </cell>
        </row>
        <row r="37">
          <cell r="C37" t="str">
            <v>리보플라빈(mg)</v>
          </cell>
          <cell r="D37">
            <v>0.27</v>
          </cell>
          <cell r="F37">
            <v>0.32</v>
          </cell>
          <cell r="I37">
            <v>0.4</v>
          </cell>
          <cell r="J37">
            <v>0.5</v>
          </cell>
          <cell r="N37">
            <v>0.5</v>
          </cell>
        </row>
        <row r="38">
          <cell r="C38" t="str">
            <v>비타민C(mg)</v>
          </cell>
          <cell r="D38">
            <v>16.21</v>
          </cell>
          <cell r="F38">
            <v>21.77</v>
          </cell>
          <cell r="I38">
            <v>28.8</v>
          </cell>
          <cell r="J38">
            <v>82.9</v>
          </cell>
          <cell r="N38">
            <v>35.799999999999997</v>
          </cell>
        </row>
        <row r="39">
          <cell r="C39" t="str">
            <v>칼슘(mg)</v>
          </cell>
          <cell r="D39">
            <v>177.61</v>
          </cell>
          <cell r="F39">
            <v>244.27</v>
          </cell>
          <cell r="I39">
            <v>399.1</v>
          </cell>
          <cell r="J39">
            <v>317.89999999999998</v>
          </cell>
          <cell r="N39">
            <v>300.2</v>
          </cell>
        </row>
        <row r="40">
          <cell r="C40" t="str">
            <v>철분(mg)</v>
          </cell>
          <cell r="D40">
            <v>2.67</v>
          </cell>
          <cell r="F40">
            <v>3.49</v>
          </cell>
          <cell r="I40">
            <v>3.7</v>
          </cell>
          <cell r="J40">
            <v>4.4000000000000004</v>
          </cell>
          <cell r="N40">
            <v>4.3</v>
          </cell>
        </row>
        <row r="47">
          <cell r="C47">
            <v>565.65</v>
          </cell>
          <cell r="E47" t="str">
            <v>565.7㎉</v>
          </cell>
        </row>
        <row r="49">
          <cell r="C49">
            <v>22.3</v>
          </cell>
          <cell r="E49" t="str">
            <v>22.3g</v>
          </cell>
        </row>
        <row r="51">
          <cell r="C51">
            <v>267.39999999999998</v>
          </cell>
          <cell r="E51" t="str">
            <v>267.4RE</v>
          </cell>
        </row>
        <row r="52">
          <cell r="C52">
            <v>0.3</v>
          </cell>
          <cell r="E52" t="str">
            <v>0.3㎎</v>
          </cell>
        </row>
        <row r="53">
          <cell r="C53">
            <v>0.45</v>
          </cell>
          <cell r="E53" t="str">
            <v>0.5㎎</v>
          </cell>
        </row>
        <row r="54">
          <cell r="C54">
            <v>40.1</v>
          </cell>
          <cell r="E54" t="str">
            <v>40.1㎎</v>
          </cell>
        </row>
        <row r="55">
          <cell r="C55">
            <v>334.02500000000003</v>
          </cell>
          <cell r="E55" t="str">
            <v>334㎎</v>
          </cell>
        </row>
        <row r="56">
          <cell r="C56">
            <v>4.0750000000000002</v>
          </cell>
          <cell r="E56" t="str">
            <v>4.1㎎</v>
          </cell>
        </row>
      </sheetData>
      <sheetData sheetId="6">
        <row r="5">
          <cell r="H5" t="str">
            <v>10월 7일(월)</v>
          </cell>
          <cell r="I5" t="str">
            <v>10월 8일(화)</v>
          </cell>
          <cell r="J5" t="str">
            <v>10월 9일(수)</v>
          </cell>
          <cell r="L5" t="str">
            <v>10월 10일(목)</v>
          </cell>
          <cell r="N5" t="str">
            <v>10월 11일(금)</v>
          </cell>
        </row>
        <row r="6">
          <cell r="H6" t="str">
            <v>ㆍ현미찹쌀밥 
ㆍ버섯매운탕 17.
ㆍ꽁치김치조림 9.13.
ㆍ애호박감자양념장 2.5.6.
ㆍ깍두기 9.13.
ㆍ우유 2.
ㆍ조각파인애플</v>
          </cell>
          <cell r="I6" t="str">
            <v>ㆍ모듬잡곡밥 5.
ㆍ시금치된장국 5.6.13.
ㆍ갈비표고찜 5.6.10.13.
ㆍ취나물무침 5.6.
ㆍ배추김치 9.13.
ㆍ사과 
ㆍ우유 2.</v>
          </cell>
          <cell r="J6" t="str">
            <v>ㆍ한글날</v>
          </cell>
          <cell r="L6" t="str">
            <v>ㆍ차조밥 
ㆍ감자뜨덕이만두국 1.5.6.10.13.16.
ㆍ애호박새송이볶음 9.13.
ㆍ목살더덕볶음 5.6.10.13.
ㆍ배추김치 9.13.
ㆍ배 
ㆍ우유 2.</v>
          </cell>
          <cell r="N6" t="str">
            <v>ㆍ홍찹쌀밥 
ㆍ쇠고기무국 5.16.
ㆍ주꾸미불고기 5.6.10.13.
ㆍ건파래볶음 5.13.
ㆍ알타리김치 9.13.
ㆍ머루포도 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/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/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/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/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/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/</v>
          </cell>
          <cell r="I14" t="str">
            <v>/</v>
          </cell>
          <cell r="J14" t="str">
            <v>/</v>
          </cell>
          <cell r="L14" t="str">
            <v>/</v>
          </cell>
          <cell r="N14" t="str">
            <v>/</v>
          </cell>
        </row>
        <row r="15">
          <cell r="H15" t="str">
            <v>/</v>
          </cell>
          <cell r="I15" t="str">
            <v>/</v>
          </cell>
          <cell r="J15" t="str">
            <v>/</v>
          </cell>
          <cell r="L15" t="str">
            <v>/</v>
          </cell>
          <cell r="N15" t="str">
            <v>/</v>
          </cell>
        </row>
        <row r="16">
          <cell r="H16" t="str">
            <v>/</v>
          </cell>
          <cell r="I16" t="str">
            <v>/</v>
          </cell>
          <cell r="J16" t="str">
            <v>/</v>
          </cell>
          <cell r="L16" t="str">
            <v>/</v>
          </cell>
          <cell r="N16" t="str">
            <v>/</v>
          </cell>
        </row>
        <row r="17">
          <cell r="H17" t="str">
            <v>/</v>
          </cell>
          <cell r="I17" t="str">
            <v>/</v>
          </cell>
          <cell r="J17" t="str">
            <v>/</v>
          </cell>
          <cell r="L17" t="str">
            <v>/</v>
          </cell>
          <cell r="N17" t="str">
            <v>/</v>
          </cell>
        </row>
        <row r="18">
          <cell r="H18" t="str">
            <v>/</v>
          </cell>
          <cell r="I18" t="str">
            <v>/</v>
          </cell>
          <cell r="J18" t="str">
            <v>/</v>
          </cell>
          <cell r="L18" t="str">
            <v>/</v>
          </cell>
          <cell r="N18" t="str">
            <v>/</v>
          </cell>
        </row>
        <row r="19">
          <cell r="H19" t="str">
            <v>/</v>
          </cell>
          <cell r="I19" t="str">
            <v>/</v>
          </cell>
          <cell r="J19" t="str">
            <v>/</v>
          </cell>
          <cell r="L19" t="str">
            <v>/</v>
          </cell>
          <cell r="N19" t="str">
            <v>/</v>
          </cell>
        </row>
        <row r="20">
          <cell r="H20" t="str">
            <v>외국산/</v>
          </cell>
          <cell r="I20" t="str">
            <v>외국산/</v>
          </cell>
          <cell r="J20" t="str">
            <v>/</v>
          </cell>
          <cell r="L20" t="str">
            <v>외국산/</v>
          </cell>
          <cell r="N20" t="str">
            <v>외국산/</v>
          </cell>
        </row>
        <row r="21">
          <cell r="H21" t="str">
            <v>외국산/</v>
          </cell>
          <cell r="I21" t="str">
            <v>외국산/</v>
          </cell>
          <cell r="J21" t="str">
            <v>/</v>
          </cell>
          <cell r="L21" t="str">
            <v>외국산/</v>
          </cell>
          <cell r="N21" t="str">
            <v>외국산/</v>
          </cell>
        </row>
        <row r="22">
          <cell r="H22" t="str">
            <v>국내산/</v>
          </cell>
          <cell r="I22" t="str">
            <v>국내산/</v>
          </cell>
          <cell r="J22" t="str">
            <v>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561.04999999999995</v>
          </cell>
          <cell r="F31">
            <v>561.04999999999995</v>
          </cell>
          <cell r="H31">
            <v>572.4</v>
          </cell>
          <cell r="I31">
            <v>601</v>
          </cell>
          <cell r="L31">
            <v>605.5</v>
          </cell>
          <cell r="N31">
            <v>541.29999999999995</v>
          </cell>
        </row>
        <row r="32">
          <cell r="H32">
            <v>79.400000000000006</v>
          </cell>
          <cell r="I32">
            <v>84.6</v>
          </cell>
          <cell r="L32">
            <v>83.9</v>
          </cell>
          <cell r="N32">
            <v>76.5</v>
          </cell>
        </row>
        <row r="33">
          <cell r="D33">
            <v>10.31</v>
          </cell>
          <cell r="F33">
            <v>10.31</v>
          </cell>
          <cell r="H33">
            <v>24.6</v>
          </cell>
          <cell r="I33">
            <v>23.7</v>
          </cell>
          <cell r="L33">
            <v>27.1</v>
          </cell>
          <cell r="N33">
            <v>24.7</v>
          </cell>
        </row>
        <row r="34">
          <cell r="H34">
            <v>16.8</v>
          </cell>
          <cell r="I34">
            <v>17.5</v>
          </cell>
          <cell r="L34">
            <v>16.3</v>
          </cell>
          <cell r="N34">
            <v>14.5</v>
          </cell>
        </row>
        <row r="35">
          <cell r="D35">
            <v>108.49</v>
          </cell>
          <cell r="F35">
            <v>155.84</v>
          </cell>
          <cell r="H35">
            <v>171.5</v>
          </cell>
          <cell r="I35">
            <v>424.7</v>
          </cell>
          <cell r="L35">
            <v>234.5</v>
          </cell>
          <cell r="N35">
            <v>143</v>
          </cell>
        </row>
        <row r="36">
          <cell r="D36">
            <v>0.23</v>
          </cell>
          <cell r="F36">
            <v>0.26</v>
          </cell>
          <cell r="H36">
            <v>0.4</v>
          </cell>
          <cell r="I36">
            <v>0.7</v>
          </cell>
          <cell r="L36">
            <v>0.5</v>
          </cell>
          <cell r="N36">
            <v>0.3</v>
          </cell>
        </row>
        <row r="37">
          <cell r="D37">
            <v>0.27</v>
          </cell>
          <cell r="F37">
            <v>0.32</v>
          </cell>
          <cell r="H37">
            <v>0.5</v>
          </cell>
          <cell r="I37">
            <v>0.5</v>
          </cell>
          <cell r="L37">
            <v>0.5</v>
          </cell>
          <cell r="N37">
            <v>0.5</v>
          </cell>
        </row>
        <row r="38">
          <cell r="D38">
            <v>16.21</v>
          </cell>
          <cell r="F38">
            <v>21.77</v>
          </cell>
          <cell r="H38">
            <v>36.5</v>
          </cell>
          <cell r="I38">
            <v>25</v>
          </cell>
          <cell r="L38">
            <v>13.1</v>
          </cell>
          <cell r="N38">
            <v>16.899999999999999</v>
          </cell>
        </row>
        <row r="39">
          <cell r="D39">
            <v>177.61</v>
          </cell>
          <cell r="F39">
            <v>244.27</v>
          </cell>
          <cell r="H39">
            <v>371</v>
          </cell>
          <cell r="I39">
            <v>390.8</v>
          </cell>
          <cell r="L39">
            <v>344.3</v>
          </cell>
          <cell r="N39">
            <v>325.3</v>
          </cell>
        </row>
        <row r="40">
          <cell r="F40">
            <v>3.49</v>
          </cell>
          <cell r="H40">
            <v>3.5</v>
          </cell>
          <cell r="I40">
            <v>4.4000000000000004</v>
          </cell>
          <cell r="L40">
            <v>6.8</v>
          </cell>
          <cell r="N40">
            <v>6</v>
          </cell>
        </row>
        <row r="47">
          <cell r="C47">
            <v>580.04999999999995</v>
          </cell>
          <cell r="E47" t="str">
            <v>580.1㎉</v>
          </cell>
        </row>
        <row r="49">
          <cell r="C49">
            <v>25.025000000000002</v>
          </cell>
          <cell r="E49" t="str">
            <v>25g</v>
          </cell>
        </row>
        <row r="51">
          <cell r="C51">
            <v>243.42500000000001</v>
          </cell>
          <cell r="E51" t="str">
            <v>243.4RE</v>
          </cell>
        </row>
        <row r="52">
          <cell r="C52">
            <v>0.47500000000000003</v>
          </cell>
          <cell r="E52" t="str">
            <v>0.5㎎</v>
          </cell>
        </row>
        <row r="53">
          <cell r="C53">
            <v>0.5</v>
          </cell>
          <cell r="E53" t="str">
            <v>0.5㎎</v>
          </cell>
        </row>
        <row r="54">
          <cell r="C54">
            <v>22.875</v>
          </cell>
          <cell r="E54" t="str">
            <v>22.9㎎</v>
          </cell>
        </row>
        <row r="55">
          <cell r="C55">
            <v>357.84999999999997</v>
          </cell>
          <cell r="E55" t="str">
            <v>357.9㎎</v>
          </cell>
        </row>
        <row r="56">
          <cell r="C56">
            <v>5.1749999999999998</v>
          </cell>
          <cell r="E56" t="str">
            <v>5.2㎎</v>
          </cell>
        </row>
      </sheetData>
      <sheetData sheetId="7">
        <row r="5">
          <cell r="H5" t="str">
            <v>10월 14일(월)</v>
          </cell>
          <cell r="I5" t="str">
            <v>10월 15일(화)</v>
          </cell>
          <cell r="J5" t="str">
            <v>10월 16일(수)</v>
          </cell>
          <cell r="L5" t="str">
            <v>10월 17일(목)</v>
          </cell>
          <cell r="N5" t="str">
            <v>10월 18일(금)</v>
          </cell>
        </row>
        <row r="6">
          <cell r="H6" t="str">
            <v>ㆍ아미노찹쌀밥 
ㆍ떡국 1.13.16.
ㆍ고등어엿장조림 5.6.7.13.
ㆍ브로콜리숙회 5.6.13.
ㆍ배추김치 9.13.
ㆍ사과 
ㆍ우유 2.</v>
          </cell>
          <cell r="I6" t="str">
            <v>ㆍ차수수밥 
ㆍ근대들깨국 5.6.13.
ㆍ오리훈제볶음 5.6.13.
ㆍ더덕구이 5.6.
ㆍ알타리김치 9.13.
ㆍ바나나 
ㆍ우유 2.</v>
          </cell>
          <cell r="J6" t="str">
            <v>ㆍ김밥맛나는볶음밥 1.2.5.6.10.13.16.
ㆍ어묵매운탕 1.5.6.13.16.
ㆍ뼈없는양념치킨 1.4.5.6.12.13.15.
ㆍ깍두기 9.13.
ㆍ우유 2.
ㆍ레몬에이드</v>
          </cell>
          <cell r="L6" t="str">
            <v>ㆍ현미찹쌀밥 
ㆍ불낙전골 16.
ㆍ우엉채조림 5.6.13.
ㆍ포테이토병어튀김 1.2.5.6.13.
ㆍ배추김치 9.13.
ㆍ머루포도 
ㆍ우유 2.</v>
          </cell>
          <cell r="N6" t="str">
            <v>ㆍ클로렐라밥 
ㆍ꽃게탕 5.6.8.17.18.
ㆍ시금치땅콩무침 4.
ㆍ우리밀조각피자 2.5.6.10.12.15.16.
ㆍ배추김치 9.13.
ㆍ배 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/</v>
          </cell>
          <cell r="I14" t="str">
            <v>/</v>
          </cell>
          <cell r="J14" t="str">
            <v>/</v>
          </cell>
          <cell r="L14" t="str">
            <v>/</v>
          </cell>
          <cell r="N14" t="str">
            <v>/</v>
          </cell>
        </row>
        <row r="15">
          <cell r="H15" t="str">
            <v>/</v>
          </cell>
          <cell r="I15" t="str">
            <v>/</v>
          </cell>
          <cell r="J15" t="str">
            <v>/</v>
          </cell>
          <cell r="L15" t="str">
            <v>/</v>
          </cell>
          <cell r="N15" t="str">
            <v>/</v>
          </cell>
        </row>
        <row r="16">
          <cell r="H16" t="str">
            <v>/</v>
          </cell>
          <cell r="I16" t="str">
            <v>/</v>
          </cell>
          <cell r="J16" t="str">
            <v>/</v>
          </cell>
          <cell r="L16" t="str">
            <v>/</v>
          </cell>
          <cell r="N16" t="str">
            <v>/</v>
          </cell>
        </row>
        <row r="17">
          <cell r="H17" t="str">
            <v>/</v>
          </cell>
          <cell r="I17" t="str">
            <v>/</v>
          </cell>
          <cell r="J17" t="str">
            <v>/</v>
          </cell>
          <cell r="L17" t="str">
            <v>/</v>
          </cell>
          <cell r="N17" t="str">
            <v>/</v>
          </cell>
        </row>
        <row r="18">
          <cell r="H18" t="str">
            <v>/</v>
          </cell>
          <cell r="I18" t="str">
            <v>/</v>
          </cell>
          <cell r="J18" t="str">
            <v>/</v>
          </cell>
          <cell r="L18" t="str">
            <v>/</v>
          </cell>
          <cell r="N18" t="str">
            <v>/</v>
          </cell>
        </row>
        <row r="19">
          <cell r="H19" t="str">
            <v>/</v>
          </cell>
          <cell r="I19" t="str">
            <v>/</v>
          </cell>
          <cell r="J19" t="str">
            <v>/</v>
          </cell>
          <cell r="L19" t="str">
            <v>/</v>
          </cell>
          <cell r="N19" t="str">
            <v>/</v>
          </cell>
        </row>
        <row r="20">
          <cell r="H20" t="str">
            <v>외국산/</v>
          </cell>
          <cell r="I20" t="str">
            <v>외국산/</v>
          </cell>
          <cell r="J20" t="str">
            <v>외국산/</v>
          </cell>
          <cell r="L20" t="str">
            <v>외국산/</v>
          </cell>
          <cell r="N20" t="str">
            <v>외국산/</v>
          </cell>
        </row>
        <row r="21">
          <cell r="H21" t="str">
            <v>외국산/</v>
          </cell>
          <cell r="I21" t="str">
            <v>외국산/</v>
          </cell>
          <cell r="J21" t="str">
            <v>외국산/</v>
          </cell>
          <cell r="L21" t="str">
            <v>외국산/</v>
          </cell>
          <cell r="N21" t="str">
            <v>외국산/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561.04999999999995</v>
          </cell>
          <cell r="F31">
            <v>561.04999999999995</v>
          </cell>
          <cell r="H31">
            <v>609.9</v>
          </cell>
          <cell r="I31">
            <v>580.70000000000005</v>
          </cell>
          <cell r="J31">
            <v>571.70000000000005</v>
          </cell>
          <cell r="L31">
            <v>542.1</v>
          </cell>
          <cell r="N31">
            <v>551.5</v>
          </cell>
        </row>
        <row r="32">
          <cell r="H32">
            <v>89.8</v>
          </cell>
          <cell r="I32">
            <v>78.3</v>
          </cell>
          <cell r="J32">
            <v>84.9</v>
          </cell>
          <cell r="L32">
            <v>79.3</v>
          </cell>
          <cell r="N32">
            <v>77.2</v>
          </cell>
        </row>
        <row r="33">
          <cell r="D33">
            <v>10.31</v>
          </cell>
          <cell r="F33">
            <v>10.31</v>
          </cell>
          <cell r="H33">
            <v>25.1</v>
          </cell>
          <cell r="I33">
            <v>27.3</v>
          </cell>
          <cell r="J33">
            <v>29.8</v>
          </cell>
          <cell r="L33">
            <v>24.7</v>
          </cell>
          <cell r="N33">
            <v>28.2</v>
          </cell>
        </row>
        <row r="34">
          <cell r="H34">
            <v>13.7</v>
          </cell>
          <cell r="I34">
            <v>17.7</v>
          </cell>
          <cell r="J34">
            <v>10.4</v>
          </cell>
          <cell r="L34">
            <v>13.4</v>
          </cell>
          <cell r="N34">
            <v>11.4</v>
          </cell>
        </row>
        <row r="35">
          <cell r="D35">
            <v>108.49</v>
          </cell>
          <cell r="F35">
            <v>155.84</v>
          </cell>
          <cell r="H35">
            <v>169.1</v>
          </cell>
          <cell r="I35">
            <v>282.2</v>
          </cell>
          <cell r="J35">
            <v>283.5</v>
          </cell>
          <cell r="L35">
            <v>157.80000000000001</v>
          </cell>
          <cell r="N35">
            <v>182</v>
          </cell>
        </row>
        <row r="36">
          <cell r="D36">
            <v>0.23</v>
          </cell>
          <cell r="F36">
            <v>0.26</v>
          </cell>
          <cell r="H36">
            <v>0.3</v>
          </cell>
          <cell r="I36">
            <v>0.3</v>
          </cell>
          <cell r="J36">
            <v>0.4</v>
          </cell>
          <cell r="L36">
            <v>0.4</v>
          </cell>
          <cell r="N36">
            <v>47.4</v>
          </cell>
        </row>
        <row r="37">
          <cell r="D37">
            <v>0.27</v>
          </cell>
          <cell r="F37">
            <v>0.32</v>
          </cell>
          <cell r="H37">
            <v>0.6</v>
          </cell>
          <cell r="I37">
            <v>0.4</v>
          </cell>
          <cell r="J37">
            <v>0.5</v>
          </cell>
          <cell r="L37">
            <v>0.4</v>
          </cell>
          <cell r="N37">
            <v>0.4</v>
          </cell>
        </row>
        <row r="38">
          <cell r="D38">
            <v>16.21</v>
          </cell>
          <cell r="F38">
            <v>21.77</v>
          </cell>
          <cell r="H38">
            <v>24.5</v>
          </cell>
          <cell r="I38">
            <v>23.8</v>
          </cell>
          <cell r="J38">
            <v>14.9</v>
          </cell>
          <cell r="L38">
            <v>14.9</v>
          </cell>
          <cell r="N38">
            <v>27.1</v>
          </cell>
        </row>
        <row r="39">
          <cell r="D39">
            <v>177.61</v>
          </cell>
          <cell r="F39">
            <v>244.27</v>
          </cell>
          <cell r="H39">
            <v>282.10000000000002</v>
          </cell>
          <cell r="I39">
            <v>340.7</v>
          </cell>
          <cell r="J39">
            <v>410.3</v>
          </cell>
          <cell r="L39">
            <v>269.10000000000002</v>
          </cell>
          <cell r="N39">
            <v>350.5</v>
          </cell>
        </row>
        <row r="40">
          <cell r="D40">
            <v>2.67</v>
          </cell>
          <cell r="F40">
            <v>3.49</v>
          </cell>
          <cell r="H40">
            <v>3.8</v>
          </cell>
          <cell r="I40">
            <v>6.3</v>
          </cell>
          <cell r="J40">
            <v>4.5</v>
          </cell>
          <cell r="L40">
            <v>4.5</v>
          </cell>
          <cell r="N40">
            <v>5.6</v>
          </cell>
        </row>
        <row r="47">
          <cell r="C47">
            <v>571.18000000000006</v>
          </cell>
          <cell r="E47" t="str">
            <v>571.2㎉</v>
          </cell>
        </row>
        <row r="49">
          <cell r="C49">
            <v>27.02</v>
          </cell>
          <cell r="E49" t="str">
            <v>27g</v>
          </cell>
        </row>
        <row r="51">
          <cell r="C51">
            <v>214.92</v>
          </cell>
          <cell r="E51" t="str">
            <v>214.9RE</v>
          </cell>
        </row>
        <row r="52">
          <cell r="C52">
            <v>9.76</v>
          </cell>
          <cell r="E52" t="str">
            <v>9.8㎎</v>
          </cell>
        </row>
        <row r="53">
          <cell r="C53">
            <v>0.45999999999999996</v>
          </cell>
          <cell r="E53" t="str">
            <v>0.5㎎</v>
          </cell>
        </row>
        <row r="54">
          <cell r="C54">
            <v>21.04</v>
          </cell>
          <cell r="E54" t="str">
            <v>21㎎</v>
          </cell>
        </row>
        <row r="55">
          <cell r="C55">
            <v>330.53999999999996</v>
          </cell>
          <cell r="E55" t="str">
            <v>330.5㎎</v>
          </cell>
        </row>
        <row r="56">
          <cell r="C56">
            <v>4.9400000000000004</v>
          </cell>
          <cell r="E56" t="str">
            <v>4.9㎎</v>
          </cell>
        </row>
      </sheetData>
      <sheetData sheetId="8">
        <row r="5">
          <cell r="H5" t="str">
            <v>10월 21일(월)</v>
          </cell>
          <cell r="I5" t="str">
            <v>10월 22일(화)</v>
          </cell>
          <cell r="J5" t="str">
            <v>10월 23일(수)</v>
          </cell>
          <cell r="L5" t="str">
            <v>10월 24일(목)</v>
          </cell>
          <cell r="N5" t="str">
            <v>10월 25일(금)</v>
          </cell>
        </row>
        <row r="6">
          <cell r="H6" t="str">
            <v>ㆍ차조밥 
ㆍ한방갈비탕 5.8.13.16.
ㆍ콩조림 5.6.13.
ㆍ스파게티1.2.5.6.10.12.13.16.
ㆍ배추김치 9.13.
ㆍ사과 
ㆍ우유 2.</v>
          </cell>
          <cell r="I6" t="str">
            <v>ㆍ모듬잡곡밥 5.
ㆍ우렁이된장찌개 5.6.13.
ㆍ편육무쌈 5.6.10.
ㆍ쟁반국수 3.5.6.12.13.
ㆍ배추김치 9.13.
ㆍ우유 2.
ㆍ조각파인애플</v>
          </cell>
          <cell r="J6" t="str">
            <v>ㆍ유부우동 1.5.6.13.16.
ㆍ골뱅이무침 5.6.13.
ㆍ생새우튀김 1.5.6.9.12.13.
ㆍ배추김치 9.13.
ㆍ우유 2.
ㆍ골드키위쥬스 5.13.</v>
          </cell>
          <cell r="L6" t="str">
            <v>ㆍ차수수밥 
ㆍ오징어쑥갓찌개 5.17.
ㆍ단배추고추장무침 5.6.
ㆍ찹쌀탕수육 1.2.5.6.10.12.13.
ㆍ깍두기 9.13.
ㆍ머루포도 
ㆍ우유 2.</v>
          </cell>
          <cell r="N6" t="str">
            <v>ㆍ찰흑미밥 
ㆍ감자등뼈탕 5.6.10.
ㆍ견과류볶음 5.6.13.14.
ㆍ두부스테이크 1.2.5.6.10.12.13.16
ㆍ배추김치 9.13.
ㆍ배 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/</v>
          </cell>
          <cell r="I14" t="str">
            <v>/</v>
          </cell>
          <cell r="J14" t="str">
            <v>/</v>
          </cell>
          <cell r="L14" t="str">
            <v>/</v>
          </cell>
          <cell r="N14" t="str">
            <v>/</v>
          </cell>
        </row>
        <row r="15">
          <cell r="H15" t="str">
            <v>/</v>
          </cell>
          <cell r="I15" t="str">
            <v>/</v>
          </cell>
          <cell r="J15" t="str">
            <v>/</v>
          </cell>
          <cell r="L15" t="str">
            <v>/</v>
          </cell>
          <cell r="N15" t="str">
            <v>/</v>
          </cell>
        </row>
        <row r="16">
          <cell r="H16" t="str">
            <v>/</v>
          </cell>
          <cell r="I16" t="str">
            <v>/</v>
          </cell>
          <cell r="J16" t="str">
            <v>/</v>
          </cell>
          <cell r="L16" t="str">
            <v>/</v>
          </cell>
          <cell r="N16" t="str">
            <v>/</v>
          </cell>
        </row>
        <row r="17">
          <cell r="H17" t="str">
            <v>/</v>
          </cell>
          <cell r="I17" t="str">
            <v>/</v>
          </cell>
          <cell r="J17" t="str">
            <v>/</v>
          </cell>
          <cell r="L17" t="str">
            <v>/</v>
          </cell>
          <cell r="N17" t="str">
            <v>/</v>
          </cell>
        </row>
        <row r="18">
          <cell r="H18" t="str">
            <v>/</v>
          </cell>
          <cell r="I18" t="str">
            <v>/</v>
          </cell>
          <cell r="J18" t="str">
            <v>/</v>
          </cell>
          <cell r="L18" t="str">
            <v>/</v>
          </cell>
          <cell r="N18" t="str">
            <v>/</v>
          </cell>
        </row>
        <row r="19">
          <cell r="H19" t="str">
            <v>/</v>
          </cell>
          <cell r="I19" t="str">
            <v>/</v>
          </cell>
          <cell r="J19" t="str">
            <v>/</v>
          </cell>
          <cell r="L19" t="str">
            <v>/</v>
          </cell>
          <cell r="N19" t="str">
            <v>/</v>
          </cell>
        </row>
        <row r="20">
          <cell r="H20" t="str">
            <v>외국산/</v>
          </cell>
          <cell r="I20" t="str">
            <v>외국산/</v>
          </cell>
          <cell r="J20" t="str">
            <v>외국산/</v>
          </cell>
          <cell r="L20" t="str">
            <v>외국산/</v>
          </cell>
          <cell r="N20" t="str">
            <v>외국산/</v>
          </cell>
        </row>
        <row r="21">
          <cell r="H21" t="str">
            <v>외국산/</v>
          </cell>
          <cell r="I21" t="str">
            <v>외국산/</v>
          </cell>
          <cell r="J21" t="str">
            <v>외국산/</v>
          </cell>
          <cell r="L21" t="str">
            <v>외국산/</v>
          </cell>
          <cell r="N21" t="str">
            <v>외국산/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561.04999999999995</v>
          </cell>
          <cell r="F31">
            <v>561.04999999999995</v>
          </cell>
          <cell r="H31">
            <v>607.70000000000005</v>
          </cell>
          <cell r="I31">
            <v>557.20000000000005</v>
          </cell>
          <cell r="J31">
            <v>569.6</v>
          </cell>
          <cell r="L31">
            <v>602</v>
          </cell>
          <cell r="N31">
            <v>598.1</v>
          </cell>
        </row>
        <row r="32">
          <cell r="H32">
            <v>93.3</v>
          </cell>
          <cell r="I32">
            <v>81.599999999999994</v>
          </cell>
          <cell r="J32">
            <v>85.7</v>
          </cell>
          <cell r="L32">
            <v>89.7</v>
          </cell>
          <cell r="N32">
            <v>83.2</v>
          </cell>
        </row>
        <row r="33">
          <cell r="D33">
            <v>10.31</v>
          </cell>
          <cell r="F33">
            <v>10.31</v>
          </cell>
          <cell r="H33">
            <v>22.9</v>
          </cell>
          <cell r="I33">
            <v>33.700000000000003</v>
          </cell>
          <cell r="J33">
            <v>24</v>
          </cell>
          <cell r="L33">
            <v>23.7</v>
          </cell>
          <cell r="N33">
            <v>27.7</v>
          </cell>
        </row>
        <row r="34">
          <cell r="H34">
            <v>15.6</v>
          </cell>
          <cell r="I34">
            <v>10</v>
          </cell>
          <cell r="J34">
            <v>12</v>
          </cell>
          <cell r="L34">
            <v>14.3</v>
          </cell>
          <cell r="N34">
            <v>17.3</v>
          </cell>
        </row>
        <row r="35">
          <cell r="D35">
            <v>108.49</v>
          </cell>
          <cell r="F35">
            <v>155.84</v>
          </cell>
          <cell r="H35">
            <v>284.89999999999998</v>
          </cell>
          <cell r="I35">
            <v>127.9</v>
          </cell>
          <cell r="J35">
            <v>183.9</v>
          </cell>
          <cell r="L35">
            <v>188.1</v>
          </cell>
          <cell r="N35">
            <v>91.7</v>
          </cell>
        </row>
        <row r="36">
          <cell r="D36">
            <v>0.23</v>
          </cell>
          <cell r="F36">
            <v>0.26</v>
          </cell>
          <cell r="H36">
            <v>0.3</v>
          </cell>
          <cell r="I36">
            <v>0.7</v>
          </cell>
          <cell r="J36">
            <v>0.2</v>
          </cell>
          <cell r="L36">
            <v>0.6</v>
          </cell>
          <cell r="N36">
            <v>0.5</v>
          </cell>
        </row>
        <row r="37">
          <cell r="D37">
            <v>0.27</v>
          </cell>
          <cell r="F37">
            <v>0.32</v>
          </cell>
          <cell r="H37">
            <v>0.5</v>
          </cell>
          <cell r="I37">
            <v>0.5</v>
          </cell>
          <cell r="J37">
            <v>0.4</v>
          </cell>
          <cell r="L37">
            <v>0.4</v>
          </cell>
          <cell r="N37">
            <v>0.4</v>
          </cell>
        </row>
        <row r="38">
          <cell r="D38">
            <v>16.21</v>
          </cell>
          <cell r="F38">
            <v>21.77</v>
          </cell>
          <cell r="H38">
            <v>19.2</v>
          </cell>
          <cell r="I38">
            <v>27.6</v>
          </cell>
          <cell r="J38">
            <v>105.8</v>
          </cell>
          <cell r="L38">
            <v>19.8</v>
          </cell>
          <cell r="N38">
            <v>28.3</v>
          </cell>
        </row>
        <row r="39">
          <cell r="D39">
            <v>177.61</v>
          </cell>
          <cell r="F39">
            <v>244.27</v>
          </cell>
          <cell r="H39">
            <v>274</v>
          </cell>
          <cell r="I39">
            <v>466.9</v>
          </cell>
          <cell r="J39">
            <v>413.8</v>
          </cell>
          <cell r="L39">
            <v>285.3</v>
          </cell>
          <cell r="N39">
            <v>404.5</v>
          </cell>
        </row>
        <row r="40">
          <cell r="D40">
            <v>2.67</v>
          </cell>
          <cell r="F40">
            <v>3.49</v>
          </cell>
          <cell r="H40">
            <v>4.3</v>
          </cell>
          <cell r="I40">
            <v>5.8</v>
          </cell>
          <cell r="J40">
            <v>3.9</v>
          </cell>
          <cell r="L40">
            <v>3.6</v>
          </cell>
          <cell r="N40">
            <v>5.4</v>
          </cell>
        </row>
        <row r="47">
          <cell r="C47">
            <v>586.91999999999996</v>
          </cell>
          <cell r="E47" t="str">
            <v>586.9㎉</v>
          </cell>
        </row>
        <row r="49">
          <cell r="C49">
            <v>26.4</v>
          </cell>
          <cell r="E49" t="str">
            <v>26.4g</v>
          </cell>
        </row>
        <row r="51">
          <cell r="C51">
            <v>175.3</v>
          </cell>
          <cell r="E51" t="str">
            <v>175.3RE</v>
          </cell>
        </row>
        <row r="52">
          <cell r="C52">
            <v>0.45999999999999996</v>
          </cell>
          <cell r="E52" t="str">
            <v>0.5㎎</v>
          </cell>
        </row>
        <row r="53">
          <cell r="C53">
            <v>0.43999999999999995</v>
          </cell>
          <cell r="E53" t="str">
            <v>0.4㎎</v>
          </cell>
        </row>
        <row r="54">
          <cell r="C54">
            <v>40.14</v>
          </cell>
          <cell r="E54" t="str">
            <v>40.1㎎</v>
          </cell>
        </row>
        <row r="55">
          <cell r="C55">
            <v>368.9</v>
          </cell>
          <cell r="E55" t="str">
            <v>368.9㎎</v>
          </cell>
        </row>
        <row r="56">
          <cell r="C56">
            <v>4.5999999999999996</v>
          </cell>
          <cell r="E56" t="str">
            <v>4.6㎎</v>
          </cell>
        </row>
      </sheetData>
      <sheetData sheetId="9">
        <row r="5">
          <cell r="H5" t="str">
            <v>10월 28일(월)</v>
          </cell>
          <cell r="I5" t="str">
            <v>10월 29일(화)</v>
          </cell>
          <cell r="J5" t="str">
            <v>10월 30일(수)</v>
          </cell>
          <cell r="L5" t="str">
            <v>10월 31일(목)</v>
          </cell>
          <cell r="N5" t="str">
            <v>11월 1일(금)</v>
          </cell>
        </row>
        <row r="6">
          <cell r="H6" t="str">
            <v>ㆍ기장밥 
ㆍ조갯살미역국 18.
ㆍ쇠고기불고기 5.6.8.13.16.
ㆍ배추김치 9.13.
ㆍ머루포도 
ㆍ우유 2.
ㆍ단풍설기 5.13.</v>
          </cell>
          <cell r="I6" t="str">
            <v>ㆍ녹색현미밥 
ㆍ시래기콩가루국 5.6.13.
ㆍ등갈비매운찜 5.6.10.13.
ㆍ이색묵무침 5.6.13.
ㆍ배추김치 9.13.
ㆍ사과 
ㆍ우유 2.</v>
          </cell>
          <cell r="J6" t="str">
            <v>ㆍ곤드레콩나물밥 5.6.13.
ㆍ청국장찌개 5.9.13.
ㆍ닭갈비 5.6.13.15.
ㆍ깍두기 9.13.
ㆍ우유 2.
ㆍ애플망고쥬스 5.13.</v>
          </cell>
          <cell r="L6" t="str">
            <v>ㆍ클로렐라밥 
ㆍ삼색수제비국 5.6.13.16.
ㆍ숙주김무침 13.
ㆍ오징어송이볶음 5.6.17.
ㆍ배추김치 9.13.
ㆍ단감 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/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/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/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/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/</v>
          </cell>
        </row>
        <row r="14">
          <cell r="H14" t="str">
            <v>/</v>
          </cell>
          <cell r="I14" t="str">
            <v>/</v>
          </cell>
          <cell r="J14" t="str">
            <v>/</v>
          </cell>
          <cell r="L14" t="str">
            <v>/</v>
          </cell>
          <cell r="N14" t="str">
            <v>/</v>
          </cell>
        </row>
        <row r="15">
          <cell r="H15" t="str">
            <v>/</v>
          </cell>
          <cell r="I15" t="str">
            <v>/</v>
          </cell>
          <cell r="J15" t="str">
            <v>/</v>
          </cell>
          <cell r="L15" t="str">
            <v>/</v>
          </cell>
          <cell r="N15" t="str">
            <v>/</v>
          </cell>
        </row>
        <row r="16">
          <cell r="H16" t="str">
            <v>/</v>
          </cell>
          <cell r="I16" t="str">
            <v>/</v>
          </cell>
          <cell r="J16" t="str">
            <v>/</v>
          </cell>
          <cell r="L16" t="str">
            <v>/</v>
          </cell>
          <cell r="N16" t="str">
            <v>/</v>
          </cell>
        </row>
        <row r="17">
          <cell r="H17" t="str">
            <v>/</v>
          </cell>
          <cell r="I17" t="str">
            <v>/</v>
          </cell>
          <cell r="J17" t="str">
            <v>/</v>
          </cell>
          <cell r="L17" t="str">
            <v>/</v>
          </cell>
          <cell r="N17" t="str">
            <v>/</v>
          </cell>
        </row>
        <row r="18">
          <cell r="H18" t="str">
            <v>/</v>
          </cell>
          <cell r="I18" t="str">
            <v>/</v>
          </cell>
          <cell r="J18" t="str">
            <v>/</v>
          </cell>
          <cell r="L18" t="str">
            <v>/</v>
          </cell>
          <cell r="N18" t="str">
            <v>/</v>
          </cell>
        </row>
        <row r="19">
          <cell r="H19" t="str">
            <v>/</v>
          </cell>
          <cell r="I19" t="str">
            <v>/</v>
          </cell>
          <cell r="J19" t="str">
            <v>/</v>
          </cell>
          <cell r="L19" t="str">
            <v>/</v>
          </cell>
          <cell r="N19" t="str">
            <v>/</v>
          </cell>
        </row>
        <row r="20">
          <cell r="H20" t="str">
            <v>외국산/</v>
          </cell>
          <cell r="I20" t="str">
            <v>외국산/</v>
          </cell>
          <cell r="J20" t="str">
            <v>외국산/</v>
          </cell>
          <cell r="L20" t="str">
            <v>외국산/</v>
          </cell>
          <cell r="N20" t="str">
            <v>/</v>
          </cell>
        </row>
        <row r="21">
          <cell r="H21" t="str">
            <v>외국산/</v>
          </cell>
          <cell r="I21" t="str">
            <v>외국산/</v>
          </cell>
          <cell r="J21" t="str">
            <v>외국산/</v>
          </cell>
          <cell r="L21" t="str">
            <v>외국산/</v>
          </cell>
          <cell r="N21" t="str">
            <v>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</row>
        <row r="31">
          <cell r="D31">
            <v>561.04999999999995</v>
          </cell>
          <cell r="F31">
            <v>561.04999999999995</v>
          </cell>
          <cell r="H31">
            <v>597.1</v>
          </cell>
          <cell r="I31">
            <v>599.5</v>
          </cell>
          <cell r="J31">
            <v>587.9</v>
          </cell>
          <cell r="L31">
            <v>598.79999999999995</v>
          </cell>
        </row>
        <row r="32">
          <cell r="H32">
            <v>92.3</v>
          </cell>
          <cell r="I32">
            <v>84.2</v>
          </cell>
          <cell r="J32">
            <v>84.8</v>
          </cell>
          <cell r="L32">
            <v>92.2</v>
          </cell>
        </row>
        <row r="33">
          <cell r="D33">
            <v>10.31</v>
          </cell>
          <cell r="F33">
            <v>10.31</v>
          </cell>
          <cell r="H33">
            <v>22.3</v>
          </cell>
          <cell r="I33">
            <v>28.1</v>
          </cell>
          <cell r="J33">
            <v>29.9</v>
          </cell>
          <cell r="L33">
            <v>26.5</v>
          </cell>
        </row>
        <row r="34">
          <cell r="H34">
            <v>13.3</v>
          </cell>
          <cell r="I34">
            <v>13.8</v>
          </cell>
          <cell r="J34">
            <v>14.1</v>
          </cell>
          <cell r="L34">
            <v>10.7</v>
          </cell>
        </row>
        <row r="35">
          <cell r="D35">
            <v>108.49</v>
          </cell>
          <cell r="F35">
            <v>155.84</v>
          </cell>
          <cell r="H35">
            <v>175.3</v>
          </cell>
          <cell r="I35">
            <v>343.6</v>
          </cell>
          <cell r="J35">
            <v>270.5</v>
          </cell>
          <cell r="L35">
            <v>242.7</v>
          </cell>
        </row>
        <row r="36">
          <cell r="D36">
            <v>0.23</v>
          </cell>
          <cell r="F36">
            <v>0.26</v>
          </cell>
          <cell r="H36">
            <v>0.2</v>
          </cell>
          <cell r="I36">
            <v>0.8</v>
          </cell>
          <cell r="J36">
            <v>0.4</v>
          </cell>
          <cell r="L36">
            <v>0.3</v>
          </cell>
        </row>
        <row r="37">
          <cell r="D37">
            <v>0.27</v>
          </cell>
          <cell r="F37">
            <v>0.32</v>
          </cell>
          <cell r="H37">
            <v>0.4</v>
          </cell>
          <cell r="I37">
            <v>0.5</v>
          </cell>
          <cell r="J37">
            <v>0.5</v>
          </cell>
          <cell r="L37">
            <v>0.4</v>
          </cell>
        </row>
        <row r="38">
          <cell r="D38">
            <v>16.21</v>
          </cell>
          <cell r="F38">
            <v>21.77</v>
          </cell>
          <cell r="H38">
            <v>8.3000000000000007</v>
          </cell>
          <cell r="I38">
            <v>32</v>
          </cell>
          <cell r="J38">
            <v>22.1</v>
          </cell>
          <cell r="L38">
            <v>43.3</v>
          </cell>
        </row>
        <row r="39">
          <cell r="D39">
            <v>177.61</v>
          </cell>
          <cell r="F39">
            <v>244.27</v>
          </cell>
          <cell r="H39">
            <v>295.60000000000002</v>
          </cell>
          <cell r="I39">
            <v>411.1</v>
          </cell>
          <cell r="J39">
            <v>376.6</v>
          </cell>
          <cell r="L39">
            <v>317.89999999999998</v>
          </cell>
        </row>
        <row r="40">
          <cell r="D40">
            <v>2.67</v>
          </cell>
          <cell r="F40">
            <v>3.49</v>
          </cell>
          <cell r="H40">
            <v>4.3</v>
          </cell>
          <cell r="I40">
            <v>5.0999999999999996</v>
          </cell>
          <cell r="J40">
            <v>4.7</v>
          </cell>
          <cell r="L40">
            <v>3.8</v>
          </cell>
        </row>
        <row r="47">
          <cell r="C47">
            <v>595.82500000000005</v>
          </cell>
          <cell r="E47" t="str">
            <v>595.8㎉</v>
          </cell>
        </row>
        <row r="49">
          <cell r="C49">
            <v>26.700000000000003</v>
          </cell>
          <cell r="E49" t="str">
            <v>26.7g</v>
          </cell>
        </row>
        <row r="51">
          <cell r="C51">
            <v>258.02500000000003</v>
          </cell>
          <cell r="E51" t="str">
            <v>258RE</v>
          </cell>
        </row>
        <row r="52">
          <cell r="C52">
            <v>0.42499999999999999</v>
          </cell>
          <cell r="E52" t="str">
            <v>0.4㎎</v>
          </cell>
        </row>
        <row r="53">
          <cell r="C53">
            <v>0.44999999999999996</v>
          </cell>
          <cell r="E53" t="str">
            <v>0.5㎎</v>
          </cell>
        </row>
        <row r="54">
          <cell r="C54">
            <v>26.424999999999997</v>
          </cell>
          <cell r="E54" t="str">
            <v>26.4㎎</v>
          </cell>
        </row>
        <row r="55">
          <cell r="C55">
            <v>350.30000000000007</v>
          </cell>
          <cell r="E55" t="str">
            <v>350.3㎎</v>
          </cell>
        </row>
        <row r="56">
          <cell r="C56">
            <v>4.4749999999999996</v>
          </cell>
          <cell r="E56" t="str">
            <v>4.5㎎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B1" sqref="B1:G1"/>
    </sheetView>
  </sheetViews>
  <sheetFormatPr defaultRowHeight="16.5" x14ac:dyDescent="0.3"/>
  <cols>
    <col min="1" max="1" width="5.125" style="1" customWidth="1"/>
    <col min="2" max="6" width="19.5" style="1" customWidth="1"/>
    <col min="7" max="7" width="10.75" style="1" customWidth="1"/>
    <col min="8" max="8" width="8.75" style="1" customWidth="1"/>
    <col min="9" max="256" width="9" style="1"/>
    <col min="257" max="257" width="5.125" style="1" customWidth="1"/>
    <col min="258" max="262" width="19.5" style="1" customWidth="1"/>
    <col min="263" max="263" width="10.75" style="1" customWidth="1"/>
    <col min="264" max="264" width="8.75" style="1" customWidth="1"/>
    <col min="265" max="512" width="9" style="1"/>
    <col min="513" max="513" width="5.125" style="1" customWidth="1"/>
    <col min="514" max="518" width="19.5" style="1" customWidth="1"/>
    <col min="519" max="519" width="10.75" style="1" customWidth="1"/>
    <col min="520" max="520" width="8.75" style="1" customWidth="1"/>
    <col min="521" max="768" width="9" style="1"/>
    <col min="769" max="769" width="5.125" style="1" customWidth="1"/>
    <col min="770" max="774" width="19.5" style="1" customWidth="1"/>
    <col min="775" max="775" width="10.75" style="1" customWidth="1"/>
    <col min="776" max="776" width="8.75" style="1" customWidth="1"/>
    <col min="777" max="1024" width="9" style="1"/>
    <col min="1025" max="1025" width="5.125" style="1" customWidth="1"/>
    <col min="1026" max="1030" width="19.5" style="1" customWidth="1"/>
    <col min="1031" max="1031" width="10.75" style="1" customWidth="1"/>
    <col min="1032" max="1032" width="8.75" style="1" customWidth="1"/>
    <col min="1033" max="1280" width="9" style="1"/>
    <col min="1281" max="1281" width="5.125" style="1" customWidth="1"/>
    <col min="1282" max="1286" width="19.5" style="1" customWidth="1"/>
    <col min="1287" max="1287" width="10.75" style="1" customWidth="1"/>
    <col min="1288" max="1288" width="8.75" style="1" customWidth="1"/>
    <col min="1289" max="1536" width="9" style="1"/>
    <col min="1537" max="1537" width="5.125" style="1" customWidth="1"/>
    <col min="1538" max="1542" width="19.5" style="1" customWidth="1"/>
    <col min="1543" max="1543" width="10.75" style="1" customWidth="1"/>
    <col min="1544" max="1544" width="8.75" style="1" customWidth="1"/>
    <col min="1545" max="1792" width="9" style="1"/>
    <col min="1793" max="1793" width="5.125" style="1" customWidth="1"/>
    <col min="1794" max="1798" width="19.5" style="1" customWidth="1"/>
    <col min="1799" max="1799" width="10.75" style="1" customWidth="1"/>
    <col min="1800" max="1800" width="8.75" style="1" customWidth="1"/>
    <col min="1801" max="2048" width="9" style="1"/>
    <col min="2049" max="2049" width="5.125" style="1" customWidth="1"/>
    <col min="2050" max="2054" width="19.5" style="1" customWidth="1"/>
    <col min="2055" max="2055" width="10.75" style="1" customWidth="1"/>
    <col min="2056" max="2056" width="8.75" style="1" customWidth="1"/>
    <col min="2057" max="2304" width="9" style="1"/>
    <col min="2305" max="2305" width="5.125" style="1" customWidth="1"/>
    <col min="2306" max="2310" width="19.5" style="1" customWidth="1"/>
    <col min="2311" max="2311" width="10.75" style="1" customWidth="1"/>
    <col min="2312" max="2312" width="8.75" style="1" customWidth="1"/>
    <col min="2313" max="2560" width="9" style="1"/>
    <col min="2561" max="2561" width="5.125" style="1" customWidth="1"/>
    <col min="2562" max="2566" width="19.5" style="1" customWidth="1"/>
    <col min="2567" max="2567" width="10.75" style="1" customWidth="1"/>
    <col min="2568" max="2568" width="8.75" style="1" customWidth="1"/>
    <col min="2569" max="2816" width="9" style="1"/>
    <col min="2817" max="2817" width="5.125" style="1" customWidth="1"/>
    <col min="2818" max="2822" width="19.5" style="1" customWidth="1"/>
    <col min="2823" max="2823" width="10.75" style="1" customWidth="1"/>
    <col min="2824" max="2824" width="8.75" style="1" customWidth="1"/>
    <col min="2825" max="3072" width="9" style="1"/>
    <col min="3073" max="3073" width="5.125" style="1" customWidth="1"/>
    <col min="3074" max="3078" width="19.5" style="1" customWidth="1"/>
    <col min="3079" max="3079" width="10.75" style="1" customWidth="1"/>
    <col min="3080" max="3080" width="8.75" style="1" customWidth="1"/>
    <col min="3081" max="3328" width="9" style="1"/>
    <col min="3329" max="3329" width="5.125" style="1" customWidth="1"/>
    <col min="3330" max="3334" width="19.5" style="1" customWidth="1"/>
    <col min="3335" max="3335" width="10.75" style="1" customWidth="1"/>
    <col min="3336" max="3336" width="8.75" style="1" customWidth="1"/>
    <col min="3337" max="3584" width="9" style="1"/>
    <col min="3585" max="3585" width="5.125" style="1" customWidth="1"/>
    <col min="3586" max="3590" width="19.5" style="1" customWidth="1"/>
    <col min="3591" max="3591" width="10.75" style="1" customWidth="1"/>
    <col min="3592" max="3592" width="8.75" style="1" customWidth="1"/>
    <col min="3593" max="3840" width="9" style="1"/>
    <col min="3841" max="3841" width="5.125" style="1" customWidth="1"/>
    <col min="3842" max="3846" width="19.5" style="1" customWidth="1"/>
    <col min="3847" max="3847" width="10.75" style="1" customWidth="1"/>
    <col min="3848" max="3848" width="8.75" style="1" customWidth="1"/>
    <col min="3849" max="4096" width="9" style="1"/>
    <col min="4097" max="4097" width="5.125" style="1" customWidth="1"/>
    <col min="4098" max="4102" width="19.5" style="1" customWidth="1"/>
    <col min="4103" max="4103" width="10.75" style="1" customWidth="1"/>
    <col min="4104" max="4104" width="8.75" style="1" customWidth="1"/>
    <col min="4105" max="4352" width="9" style="1"/>
    <col min="4353" max="4353" width="5.125" style="1" customWidth="1"/>
    <col min="4354" max="4358" width="19.5" style="1" customWidth="1"/>
    <col min="4359" max="4359" width="10.75" style="1" customWidth="1"/>
    <col min="4360" max="4360" width="8.75" style="1" customWidth="1"/>
    <col min="4361" max="4608" width="9" style="1"/>
    <col min="4609" max="4609" width="5.125" style="1" customWidth="1"/>
    <col min="4610" max="4614" width="19.5" style="1" customWidth="1"/>
    <col min="4615" max="4615" width="10.75" style="1" customWidth="1"/>
    <col min="4616" max="4616" width="8.75" style="1" customWidth="1"/>
    <col min="4617" max="4864" width="9" style="1"/>
    <col min="4865" max="4865" width="5.125" style="1" customWidth="1"/>
    <col min="4866" max="4870" width="19.5" style="1" customWidth="1"/>
    <col min="4871" max="4871" width="10.75" style="1" customWidth="1"/>
    <col min="4872" max="4872" width="8.75" style="1" customWidth="1"/>
    <col min="4873" max="5120" width="9" style="1"/>
    <col min="5121" max="5121" width="5.125" style="1" customWidth="1"/>
    <col min="5122" max="5126" width="19.5" style="1" customWidth="1"/>
    <col min="5127" max="5127" width="10.75" style="1" customWidth="1"/>
    <col min="5128" max="5128" width="8.75" style="1" customWidth="1"/>
    <col min="5129" max="5376" width="9" style="1"/>
    <col min="5377" max="5377" width="5.125" style="1" customWidth="1"/>
    <col min="5378" max="5382" width="19.5" style="1" customWidth="1"/>
    <col min="5383" max="5383" width="10.75" style="1" customWidth="1"/>
    <col min="5384" max="5384" width="8.75" style="1" customWidth="1"/>
    <col min="5385" max="5632" width="9" style="1"/>
    <col min="5633" max="5633" width="5.125" style="1" customWidth="1"/>
    <col min="5634" max="5638" width="19.5" style="1" customWidth="1"/>
    <col min="5639" max="5639" width="10.75" style="1" customWidth="1"/>
    <col min="5640" max="5640" width="8.75" style="1" customWidth="1"/>
    <col min="5641" max="5888" width="9" style="1"/>
    <col min="5889" max="5889" width="5.125" style="1" customWidth="1"/>
    <col min="5890" max="5894" width="19.5" style="1" customWidth="1"/>
    <col min="5895" max="5895" width="10.75" style="1" customWidth="1"/>
    <col min="5896" max="5896" width="8.75" style="1" customWidth="1"/>
    <col min="5897" max="6144" width="9" style="1"/>
    <col min="6145" max="6145" width="5.125" style="1" customWidth="1"/>
    <col min="6146" max="6150" width="19.5" style="1" customWidth="1"/>
    <col min="6151" max="6151" width="10.75" style="1" customWidth="1"/>
    <col min="6152" max="6152" width="8.75" style="1" customWidth="1"/>
    <col min="6153" max="6400" width="9" style="1"/>
    <col min="6401" max="6401" width="5.125" style="1" customWidth="1"/>
    <col min="6402" max="6406" width="19.5" style="1" customWidth="1"/>
    <col min="6407" max="6407" width="10.75" style="1" customWidth="1"/>
    <col min="6408" max="6408" width="8.75" style="1" customWidth="1"/>
    <col min="6409" max="6656" width="9" style="1"/>
    <col min="6657" max="6657" width="5.125" style="1" customWidth="1"/>
    <col min="6658" max="6662" width="19.5" style="1" customWidth="1"/>
    <col min="6663" max="6663" width="10.75" style="1" customWidth="1"/>
    <col min="6664" max="6664" width="8.75" style="1" customWidth="1"/>
    <col min="6665" max="6912" width="9" style="1"/>
    <col min="6913" max="6913" width="5.125" style="1" customWidth="1"/>
    <col min="6914" max="6918" width="19.5" style="1" customWidth="1"/>
    <col min="6919" max="6919" width="10.75" style="1" customWidth="1"/>
    <col min="6920" max="6920" width="8.75" style="1" customWidth="1"/>
    <col min="6921" max="7168" width="9" style="1"/>
    <col min="7169" max="7169" width="5.125" style="1" customWidth="1"/>
    <col min="7170" max="7174" width="19.5" style="1" customWidth="1"/>
    <col min="7175" max="7175" width="10.75" style="1" customWidth="1"/>
    <col min="7176" max="7176" width="8.75" style="1" customWidth="1"/>
    <col min="7177" max="7424" width="9" style="1"/>
    <col min="7425" max="7425" width="5.125" style="1" customWidth="1"/>
    <col min="7426" max="7430" width="19.5" style="1" customWidth="1"/>
    <col min="7431" max="7431" width="10.75" style="1" customWidth="1"/>
    <col min="7432" max="7432" width="8.75" style="1" customWidth="1"/>
    <col min="7433" max="7680" width="9" style="1"/>
    <col min="7681" max="7681" width="5.125" style="1" customWidth="1"/>
    <col min="7682" max="7686" width="19.5" style="1" customWidth="1"/>
    <col min="7687" max="7687" width="10.75" style="1" customWidth="1"/>
    <col min="7688" max="7688" width="8.75" style="1" customWidth="1"/>
    <col min="7689" max="7936" width="9" style="1"/>
    <col min="7937" max="7937" width="5.125" style="1" customWidth="1"/>
    <col min="7938" max="7942" width="19.5" style="1" customWidth="1"/>
    <col min="7943" max="7943" width="10.75" style="1" customWidth="1"/>
    <col min="7944" max="7944" width="8.75" style="1" customWidth="1"/>
    <col min="7945" max="8192" width="9" style="1"/>
    <col min="8193" max="8193" width="5.125" style="1" customWidth="1"/>
    <col min="8194" max="8198" width="19.5" style="1" customWidth="1"/>
    <col min="8199" max="8199" width="10.75" style="1" customWidth="1"/>
    <col min="8200" max="8200" width="8.75" style="1" customWidth="1"/>
    <col min="8201" max="8448" width="9" style="1"/>
    <col min="8449" max="8449" width="5.125" style="1" customWidth="1"/>
    <col min="8450" max="8454" width="19.5" style="1" customWidth="1"/>
    <col min="8455" max="8455" width="10.75" style="1" customWidth="1"/>
    <col min="8456" max="8456" width="8.75" style="1" customWidth="1"/>
    <col min="8457" max="8704" width="9" style="1"/>
    <col min="8705" max="8705" width="5.125" style="1" customWidth="1"/>
    <col min="8706" max="8710" width="19.5" style="1" customWidth="1"/>
    <col min="8711" max="8711" width="10.75" style="1" customWidth="1"/>
    <col min="8712" max="8712" width="8.75" style="1" customWidth="1"/>
    <col min="8713" max="8960" width="9" style="1"/>
    <col min="8961" max="8961" width="5.125" style="1" customWidth="1"/>
    <col min="8962" max="8966" width="19.5" style="1" customWidth="1"/>
    <col min="8967" max="8967" width="10.75" style="1" customWidth="1"/>
    <col min="8968" max="8968" width="8.75" style="1" customWidth="1"/>
    <col min="8969" max="9216" width="9" style="1"/>
    <col min="9217" max="9217" width="5.125" style="1" customWidth="1"/>
    <col min="9218" max="9222" width="19.5" style="1" customWidth="1"/>
    <col min="9223" max="9223" width="10.75" style="1" customWidth="1"/>
    <col min="9224" max="9224" width="8.75" style="1" customWidth="1"/>
    <col min="9225" max="9472" width="9" style="1"/>
    <col min="9473" max="9473" width="5.125" style="1" customWidth="1"/>
    <col min="9474" max="9478" width="19.5" style="1" customWidth="1"/>
    <col min="9479" max="9479" width="10.75" style="1" customWidth="1"/>
    <col min="9480" max="9480" width="8.75" style="1" customWidth="1"/>
    <col min="9481" max="9728" width="9" style="1"/>
    <col min="9729" max="9729" width="5.125" style="1" customWidth="1"/>
    <col min="9730" max="9734" width="19.5" style="1" customWidth="1"/>
    <col min="9735" max="9735" width="10.75" style="1" customWidth="1"/>
    <col min="9736" max="9736" width="8.75" style="1" customWidth="1"/>
    <col min="9737" max="9984" width="9" style="1"/>
    <col min="9985" max="9985" width="5.125" style="1" customWidth="1"/>
    <col min="9986" max="9990" width="19.5" style="1" customWidth="1"/>
    <col min="9991" max="9991" width="10.75" style="1" customWidth="1"/>
    <col min="9992" max="9992" width="8.75" style="1" customWidth="1"/>
    <col min="9993" max="10240" width="9" style="1"/>
    <col min="10241" max="10241" width="5.125" style="1" customWidth="1"/>
    <col min="10242" max="10246" width="19.5" style="1" customWidth="1"/>
    <col min="10247" max="10247" width="10.75" style="1" customWidth="1"/>
    <col min="10248" max="10248" width="8.75" style="1" customWidth="1"/>
    <col min="10249" max="10496" width="9" style="1"/>
    <col min="10497" max="10497" width="5.125" style="1" customWidth="1"/>
    <col min="10498" max="10502" width="19.5" style="1" customWidth="1"/>
    <col min="10503" max="10503" width="10.75" style="1" customWidth="1"/>
    <col min="10504" max="10504" width="8.75" style="1" customWidth="1"/>
    <col min="10505" max="10752" width="9" style="1"/>
    <col min="10753" max="10753" width="5.125" style="1" customWidth="1"/>
    <col min="10754" max="10758" width="19.5" style="1" customWidth="1"/>
    <col min="10759" max="10759" width="10.75" style="1" customWidth="1"/>
    <col min="10760" max="10760" width="8.75" style="1" customWidth="1"/>
    <col min="10761" max="11008" width="9" style="1"/>
    <col min="11009" max="11009" width="5.125" style="1" customWidth="1"/>
    <col min="11010" max="11014" width="19.5" style="1" customWidth="1"/>
    <col min="11015" max="11015" width="10.75" style="1" customWidth="1"/>
    <col min="11016" max="11016" width="8.75" style="1" customWidth="1"/>
    <col min="11017" max="11264" width="9" style="1"/>
    <col min="11265" max="11265" width="5.125" style="1" customWidth="1"/>
    <col min="11266" max="11270" width="19.5" style="1" customWidth="1"/>
    <col min="11271" max="11271" width="10.75" style="1" customWidth="1"/>
    <col min="11272" max="11272" width="8.75" style="1" customWidth="1"/>
    <col min="11273" max="11520" width="9" style="1"/>
    <col min="11521" max="11521" width="5.125" style="1" customWidth="1"/>
    <col min="11522" max="11526" width="19.5" style="1" customWidth="1"/>
    <col min="11527" max="11527" width="10.75" style="1" customWidth="1"/>
    <col min="11528" max="11528" width="8.75" style="1" customWidth="1"/>
    <col min="11529" max="11776" width="9" style="1"/>
    <col min="11777" max="11777" width="5.125" style="1" customWidth="1"/>
    <col min="11778" max="11782" width="19.5" style="1" customWidth="1"/>
    <col min="11783" max="11783" width="10.75" style="1" customWidth="1"/>
    <col min="11784" max="11784" width="8.75" style="1" customWidth="1"/>
    <col min="11785" max="12032" width="9" style="1"/>
    <col min="12033" max="12033" width="5.125" style="1" customWidth="1"/>
    <col min="12034" max="12038" width="19.5" style="1" customWidth="1"/>
    <col min="12039" max="12039" width="10.75" style="1" customWidth="1"/>
    <col min="12040" max="12040" width="8.75" style="1" customWidth="1"/>
    <col min="12041" max="12288" width="9" style="1"/>
    <col min="12289" max="12289" width="5.125" style="1" customWidth="1"/>
    <col min="12290" max="12294" width="19.5" style="1" customWidth="1"/>
    <col min="12295" max="12295" width="10.75" style="1" customWidth="1"/>
    <col min="12296" max="12296" width="8.75" style="1" customWidth="1"/>
    <col min="12297" max="12544" width="9" style="1"/>
    <col min="12545" max="12545" width="5.125" style="1" customWidth="1"/>
    <col min="12546" max="12550" width="19.5" style="1" customWidth="1"/>
    <col min="12551" max="12551" width="10.75" style="1" customWidth="1"/>
    <col min="12552" max="12552" width="8.75" style="1" customWidth="1"/>
    <col min="12553" max="12800" width="9" style="1"/>
    <col min="12801" max="12801" width="5.125" style="1" customWidth="1"/>
    <col min="12802" max="12806" width="19.5" style="1" customWidth="1"/>
    <col min="12807" max="12807" width="10.75" style="1" customWidth="1"/>
    <col min="12808" max="12808" width="8.75" style="1" customWidth="1"/>
    <col min="12809" max="13056" width="9" style="1"/>
    <col min="13057" max="13057" width="5.125" style="1" customWidth="1"/>
    <col min="13058" max="13062" width="19.5" style="1" customWidth="1"/>
    <col min="13063" max="13063" width="10.75" style="1" customWidth="1"/>
    <col min="13064" max="13064" width="8.75" style="1" customWidth="1"/>
    <col min="13065" max="13312" width="9" style="1"/>
    <col min="13313" max="13313" width="5.125" style="1" customWidth="1"/>
    <col min="13314" max="13318" width="19.5" style="1" customWidth="1"/>
    <col min="13319" max="13319" width="10.75" style="1" customWidth="1"/>
    <col min="13320" max="13320" width="8.75" style="1" customWidth="1"/>
    <col min="13321" max="13568" width="9" style="1"/>
    <col min="13569" max="13569" width="5.125" style="1" customWidth="1"/>
    <col min="13570" max="13574" width="19.5" style="1" customWidth="1"/>
    <col min="13575" max="13575" width="10.75" style="1" customWidth="1"/>
    <col min="13576" max="13576" width="8.75" style="1" customWidth="1"/>
    <col min="13577" max="13824" width="9" style="1"/>
    <col min="13825" max="13825" width="5.125" style="1" customWidth="1"/>
    <col min="13826" max="13830" width="19.5" style="1" customWidth="1"/>
    <col min="13831" max="13831" width="10.75" style="1" customWidth="1"/>
    <col min="13832" max="13832" width="8.75" style="1" customWidth="1"/>
    <col min="13833" max="14080" width="9" style="1"/>
    <col min="14081" max="14081" width="5.125" style="1" customWidth="1"/>
    <col min="14082" max="14086" width="19.5" style="1" customWidth="1"/>
    <col min="14087" max="14087" width="10.75" style="1" customWidth="1"/>
    <col min="14088" max="14088" width="8.75" style="1" customWidth="1"/>
    <col min="14089" max="14336" width="9" style="1"/>
    <col min="14337" max="14337" width="5.125" style="1" customWidth="1"/>
    <col min="14338" max="14342" width="19.5" style="1" customWidth="1"/>
    <col min="14343" max="14343" width="10.75" style="1" customWidth="1"/>
    <col min="14344" max="14344" width="8.75" style="1" customWidth="1"/>
    <col min="14345" max="14592" width="9" style="1"/>
    <col min="14593" max="14593" width="5.125" style="1" customWidth="1"/>
    <col min="14594" max="14598" width="19.5" style="1" customWidth="1"/>
    <col min="14599" max="14599" width="10.75" style="1" customWidth="1"/>
    <col min="14600" max="14600" width="8.75" style="1" customWidth="1"/>
    <col min="14601" max="14848" width="9" style="1"/>
    <col min="14849" max="14849" width="5.125" style="1" customWidth="1"/>
    <col min="14850" max="14854" width="19.5" style="1" customWidth="1"/>
    <col min="14855" max="14855" width="10.75" style="1" customWidth="1"/>
    <col min="14856" max="14856" width="8.75" style="1" customWidth="1"/>
    <col min="14857" max="15104" width="9" style="1"/>
    <col min="15105" max="15105" width="5.125" style="1" customWidth="1"/>
    <col min="15106" max="15110" width="19.5" style="1" customWidth="1"/>
    <col min="15111" max="15111" width="10.75" style="1" customWidth="1"/>
    <col min="15112" max="15112" width="8.75" style="1" customWidth="1"/>
    <col min="15113" max="15360" width="9" style="1"/>
    <col min="15361" max="15361" width="5.125" style="1" customWidth="1"/>
    <col min="15362" max="15366" width="19.5" style="1" customWidth="1"/>
    <col min="15367" max="15367" width="10.75" style="1" customWidth="1"/>
    <col min="15368" max="15368" width="8.75" style="1" customWidth="1"/>
    <col min="15369" max="15616" width="9" style="1"/>
    <col min="15617" max="15617" width="5.125" style="1" customWidth="1"/>
    <col min="15618" max="15622" width="19.5" style="1" customWidth="1"/>
    <col min="15623" max="15623" width="10.75" style="1" customWidth="1"/>
    <col min="15624" max="15624" width="8.75" style="1" customWidth="1"/>
    <col min="15625" max="15872" width="9" style="1"/>
    <col min="15873" max="15873" width="5.125" style="1" customWidth="1"/>
    <col min="15874" max="15878" width="19.5" style="1" customWidth="1"/>
    <col min="15879" max="15879" width="10.75" style="1" customWidth="1"/>
    <col min="15880" max="15880" width="8.75" style="1" customWidth="1"/>
    <col min="15881" max="16128" width="9" style="1"/>
    <col min="16129" max="16129" width="5.125" style="1" customWidth="1"/>
    <col min="16130" max="16134" width="19.5" style="1" customWidth="1"/>
    <col min="16135" max="16135" width="10.75" style="1" customWidth="1"/>
    <col min="16136" max="16136" width="8.75" style="1" customWidth="1"/>
    <col min="16137" max="16384" width="9" style="1"/>
  </cols>
  <sheetData>
    <row r="1" spans="1:8" ht="29.25" customHeight="1" x14ac:dyDescent="0.3">
      <c r="B1" s="65" t="str">
        <f>[1]사용자!B5&amp;" 식단표"</f>
        <v>2019년 10월 식단표</v>
      </c>
      <c r="C1" s="65"/>
      <c r="D1" s="65"/>
      <c r="E1" s="65"/>
      <c r="F1" s="65"/>
      <c r="G1" s="65"/>
    </row>
    <row r="2" spans="1:8" ht="16.350000000000001" customHeight="1" x14ac:dyDescent="0.3">
      <c r="B2" s="2"/>
      <c r="C2" s="3"/>
      <c r="D2" s="3"/>
      <c r="F2" s="4"/>
      <c r="H2" s="5" t="str">
        <f>[1]사용자!$B$3</f>
        <v>제천중앙초등학교</v>
      </c>
    </row>
    <row r="3" spans="1:8" ht="21.95" customHeight="1" x14ac:dyDescent="0.3">
      <c r="A3" s="51" t="s">
        <v>53</v>
      </c>
      <c r="B3" s="51"/>
      <c r="C3" s="51" t="str">
        <f>'[1]1주'!I5</f>
        <v>10월 1일(화)</v>
      </c>
      <c r="D3" s="51" t="str">
        <f>'[1]1주'!J5</f>
        <v>10월 2일(수)</v>
      </c>
      <c r="E3" s="51" t="str">
        <f>'[1]1주'!L5</f>
        <v>10월 3일(목)</v>
      </c>
      <c r="F3" s="51" t="str">
        <f>'[1]1주'!N5</f>
        <v>10월 4일(금)</v>
      </c>
      <c r="G3" s="57" t="s">
        <v>54</v>
      </c>
      <c r="H3" s="58"/>
    </row>
    <row r="4" spans="1:8" ht="17.100000000000001" customHeight="1" x14ac:dyDescent="0.3">
      <c r="A4" s="59" t="s">
        <v>55</v>
      </c>
      <c r="B4" s="62"/>
      <c r="C4" s="62" t="str">
        <f>'[1]1주'!I6</f>
        <v>ㆍ차수수밥 
ㆍ얼갈이된장국 5.6.13.
ㆍ깻잎순간장무침 5.6.
ㆍ도톰한돈까스 1.2.5.6.10.12.13.16.
ㆍ깍두기 9.13.
ㆍ우유 2.
ㆍ조각파인애플</v>
      </c>
      <c r="D4" s="62" t="str">
        <f>'[1]1주'!J6</f>
        <v>ㆍ비빔밥 5.6.13.16.
ㆍ모시조개된장찌개 5.6.18.
ㆍ무생채 13.
ㆍ우유 2.
ㆍ와플&amp;딸기쨈 1.2.5.6.13.
ㆍ유기농오렌지주스 5.13.</v>
      </c>
      <c r="E4" s="62" t="str">
        <f>'[1]1주'!L6</f>
        <v>ㆍ개천절</v>
      </c>
      <c r="F4" s="62" t="str">
        <f>'[1]1주'!N6</f>
        <v>ㆍ클로렐라밥 
ㆍ누룽지닭백숙 13.15.
ㆍ감자조림 5.6.13.
ㆍ비름나물무침 5.6.
ㆍ배추김치 9.13.
ㆍ배 
ㆍ우유 2.</v>
      </c>
      <c r="G4" s="6" t="s">
        <v>56</v>
      </c>
      <c r="H4" s="7" t="str">
        <f>'[1]1주'!E47</f>
        <v>565.7㎉</v>
      </c>
    </row>
    <row r="5" spans="1:8" ht="17.100000000000001" customHeight="1" x14ac:dyDescent="0.3">
      <c r="A5" s="60"/>
      <c r="B5" s="63"/>
      <c r="C5" s="63"/>
      <c r="D5" s="63"/>
      <c r="E5" s="63"/>
      <c r="F5" s="63"/>
      <c r="G5" s="8" t="s">
        <v>57</v>
      </c>
      <c r="H5" s="9" t="str">
        <f>'[1]1주'!E49</f>
        <v>22.3g</v>
      </c>
    </row>
    <row r="6" spans="1:8" ht="17.100000000000001" customHeight="1" x14ac:dyDescent="0.3">
      <c r="A6" s="60"/>
      <c r="B6" s="63"/>
      <c r="C6" s="63"/>
      <c r="D6" s="63"/>
      <c r="E6" s="63"/>
      <c r="F6" s="63"/>
      <c r="G6" s="8" t="s">
        <v>58</v>
      </c>
      <c r="H6" s="9" t="str">
        <f>'[1]1주'!E51</f>
        <v>267.4RE</v>
      </c>
    </row>
    <row r="7" spans="1:8" ht="17.100000000000001" customHeight="1" x14ac:dyDescent="0.3">
      <c r="A7" s="60"/>
      <c r="B7" s="63"/>
      <c r="C7" s="63"/>
      <c r="D7" s="63"/>
      <c r="E7" s="63"/>
      <c r="F7" s="63"/>
      <c r="G7" s="8" t="s">
        <v>59</v>
      </c>
      <c r="H7" s="9" t="str">
        <f>'[1]1주'!E52</f>
        <v>0.3㎎</v>
      </c>
    </row>
    <row r="8" spans="1:8" ht="17.100000000000001" customHeight="1" x14ac:dyDescent="0.3">
      <c r="A8" s="60"/>
      <c r="B8" s="63"/>
      <c r="C8" s="63"/>
      <c r="D8" s="63"/>
      <c r="E8" s="63"/>
      <c r="F8" s="63"/>
      <c r="G8" s="8" t="s">
        <v>60</v>
      </c>
      <c r="H8" s="9" t="str">
        <f>'[1]1주'!E53</f>
        <v>0.5㎎</v>
      </c>
    </row>
    <row r="9" spans="1:8" ht="17.100000000000001" customHeight="1" x14ac:dyDescent="0.3">
      <c r="A9" s="61"/>
      <c r="B9" s="64"/>
      <c r="C9" s="64"/>
      <c r="D9" s="64"/>
      <c r="E9" s="64"/>
      <c r="F9" s="64"/>
      <c r="G9" s="8" t="s">
        <v>48</v>
      </c>
      <c r="H9" s="9" t="str">
        <f>'[1]1주'!E54</f>
        <v>40.1㎎</v>
      </c>
    </row>
    <row r="10" spans="1:8" ht="17.100000000000001" customHeight="1" x14ac:dyDescent="0.3">
      <c r="A10" s="56" t="s">
        <v>49</v>
      </c>
      <c r="B10" s="10"/>
      <c r="C10" s="10" t="str">
        <f>IF(C11=0,,"에너지/단백질/칼슘/철분")</f>
        <v>에너지/단백질/칼슘/철분</v>
      </c>
      <c r="D10" s="10" t="str">
        <f>IF(D11=0,,"에너지/단백질/칼슘/철분")</f>
        <v>에너지/단백질/칼슘/철분</v>
      </c>
      <c r="E10" s="10">
        <f>IF(E11=0,,"에너지/단백질/칼슘/철분")</f>
        <v>0</v>
      </c>
      <c r="F10" s="10" t="str">
        <f>IF(F11=0,,"에너지/단백질/칼슘/철분")</f>
        <v>에너지/단백질/칼슘/철분</v>
      </c>
      <c r="G10" s="8" t="s">
        <v>50</v>
      </c>
      <c r="H10" s="9" t="str">
        <f>'[1]1주'!E55</f>
        <v>334㎎</v>
      </c>
    </row>
    <row r="11" spans="1:8" ht="17.100000000000001" customHeight="1" x14ac:dyDescent="0.3">
      <c r="A11" s="56"/>
      <c r="B11" s="10"/>
      <c r="C11" s="10" t="str">
        <f>IF('[1]1주'!I31=0,,'[1]1주'!I31&amp;"/"&amp;'[1]1주'!I33&amp;"/"&amp;'[1]1주'!I39&amp;"/"&amp;'[1]1주'!I40)</f>
        <v>551.5/21.5/399.1/3.7</v>
      </c>
      <c r="D11" s="10" t="str">
        <f>IF('[1]1주'!J31=0,,'[1]1주'!J31&amp;"/"&amp;'[1]1주'!J33&amp;"/"&amp;'[1]1주'!J39&amp;"/"&amp;'[1]1주'!J40)</f>
        <v>553.2/18.7/317.9/4.4</v>
      </c>
      <c r="E11" s="10">
        <f>IF('[1]1주'!L31=0,,'[1]1주'!L31&amp;"/"&amp;'[1]1주'!L33&amp;"/"&amp;'[1]1주'!L39&amp;"/"&amp;'[1]1주'!L40)</f>
        <v>0</v>
      </c>
      <c r="F11" s="10" t="str">
        <f>IF('[1]1주'!N31=0,,'[1]1주'!N31&amp;"/"&amp;'[1]1주'!N33&amp;"/"&amp;'[1]1주'!N39&amp;"/"&amp;'[1]1주'!N40)</f>
        <v>554.8/20.5/300.2/4.3</v>
      </c>
      <c r="G11" s="11" t="s">
        <v>51</v>
      </c>
      <c r="H11" s="12" t="str">
        <f>'[1]1주'!E56</f>
        <v>4.1㎎</v>
      </c>
    </row>
    <row r="12" spans="1:8" ht="21.95" customHeight="1" x14ac:dyDescent="0.3">
      <c r="A12" s="51" t="s">
        <v>40</v>
      </c>
      <c r="B12" s="51" t="str">
        <f>'[1]2주'!H5</f>
        <v>10월 7일(월)</v>
      </c>
      <c r="C12" s="51" t="str">
        <f>'[1]2주'!I5</f>
        <v>10월 8일(화)</v>
      </c>
      <c r="D12" s="51" t="str">
        <f>'[1]2주'!J5</f>
        <v>10월 9일(수)</v>
      </c>
      <c r="E12" s="51" t="str">
        <f>'[1]2주'!L5</f>
        <v>10월 10일(목)</v>
      </c>
      <c r="F12" s="51" t="str">
        <f>'[1]2주'!N5</f>
        <v>10월 11일(금)</v>
      </c>
      <c r="G12" s="57" t="s">
        <v>41</v>
      </c>
      <c r="H12" s="58"/>
    </row>
    <row r="13" spans="1:8" ht="17.100000000000001" customHeight="1" x14ac:dyDescent="0.3">
      <c r="A13" s="59" t="s">
        <v>42</v>
      </c>
      <c r="B13" s="62" t="str">
        <f>'[1]2주'!H6</f>
        <v>ㆍ현미찹쌀밥 
ㆍ버섯매운탕 17.
ㆍ꽁치김치조림 9.13.
ㆍ애호박감자양념장 2.5.6.
ㆍ깍두기 9.13.
ㆍ우유 2.
ㆍ조각파인애플</v>
      </c>
      <c r="C13" s="62" t="str">
        <f>'[1]2주'!I6</f>
        <v>ㆍ모듬잡곡밥 5.
ㆍ시금치된장국 5.6.13.
ㆍ갈비표고찜 5.6.10.13.
ㆍ취나물무침 5.6.
ㆍ배추김치 9.13.
ㆍ사과 
ㆍ우유 2.</v>
      </c>
      <c r="D13" s="62" t="str">
        <f>'[1]2주'!J6</f>
        <v>ㆍ한글날</v>
      </c>
      <c r="E13" s="62" t="str">
        <f>'[1]2주'!L6</f>
        <v>ㆍ차조밥 
ㆍ감자뜨덕이만두국 1.5.6.10.13.16.
ㆍ애호박새송이볶음 9.13.
ㆍ목살더덕볶음 5.6.10.13.
ㆍ배추김치 9.13.
ㆍ배 
ㆍ우유 2.</v>
      </c>
      <c r="F13" s="62" t="str">
        <f>'[1]2주'!N6</f>
        <v>ㆍ홍찹쌀밥 
ㆍ쇠고기무국 5.16.
ㆍ주꾸미불고기 5.6.10.13.
ㆍ건파래볶음 5.13.
ㆍ알타리김치 9.13.
ㆍ머루포도 
ㆍ우유 2.</v>
      </c>
      <c r="G13" s="6" t="s">
        <v>43</v>
      </c>
      <c r="H13" s="13" t="str">
        <f>'[1]2주'!E47</f>
        <v>580.1㎉</v>
      </c>
    </row>
    <row r="14" spans="1:8" ht="17.100000000000001" customHeight="1" x14ac:dyDescent="0.3">
      <c r="A14" s="60"/>
      <c r="B14" s="63"/>
      <c r="C14" s="63"/>
      <c r="D14" s="63"/>
      <c r="E14" s="63"/>
      <c r="F14" s="63"/>
      <c r="G14" s="8" t="s">
        <v>44</v>
      </c>
      <c r="H14" s="14" t="str">
        <f>'[1]2주'!E49</f>
        <v>25g</v>
      </c>
    </row>
    <row r="15" spans="1:8" ht="17.100000000000001" customHeight="1" x14ac:dyDescent="0.3">
      <c r="A15" s="60"/>
      <c r="B15" s="63"/>
      <c r="C15" s="63"/>
      <c r="D15" s="63"/>
      <c r="E15" s="63"/>
      <c r="F15" s="63"/>
      <c r="G15" s="8" t="s">
        <v>45</v>
      </c>
      <c r="H15" s="14" t="str">
        <f>'[1]2주'!E51</f>
        <v>243.4RE</v>
      </c>
    </row>
    <row r="16" spans="1:8" ht="17.100000000000001" customHeight="1" x14ac:dyDescent="0.3">
      <c r="A16" s="60"/>
      <c r="B16" s="63"/>
      <c r="C16" s="63"/>
      <c r="D16" s="63"/>
      <c r="E16" s="63"/>
      <c r="F16" s="63"/>
      <c r="G16" s="8" t="s">
        <v>46</v>
      </c>
      <c r="H16" s="14" t="str">
        <f>'[1]2주'!E52</f>
        <v>0.5㎎</v>
      </c>
    </row>
    <row r="17" spans="1:8" ht="17.100000000000001" customHeight="1" x14ac:dyDescent="0.3">
      <c r="A17" s="60"/>
      <c r="B17" s="63"/>
      <c r="C17" s="63"/>
      <c r="D17" s="63"/>
      <c r="E17" s="63"/>
      <c r="F17" s="63"/>
      <c r="G17" s="8" t="s">
        <v>47</v>
      </c>
      <c r="H17" s="14" t="str">
        <f>'[1]2주'!E53</f>
        <v>0.5㎎</v>
      </c>
    </row>
    <row r="18" spans="1:8" ht="17.100000000000001" customHeight="1" x14ac:dyDescent="0.3">
      <c r="A18" s="61"/>
      <c r="B18" s="64"/>
      <c r="C18" s="64"/>
      <c r="D18" s="64"/>
      <c r="E18" s="64"/>
      <c r="F18" s="64"/>
      <c r="G18" s="8" t="s">
        <v>48</v>
      </c>
      <c r="H18" s="14" t="str">
        <f>'[1]2주'!E54</f>
        <v>22.9㎎</v>
      </c>
    </row>
    <row r="19" spans="1:8" ht="17.100000000000001" customHeight="1" x14ac:dyDescent="0.3">
      <c r="A19" s="56" t="s">
        <v>49</v>
      </c>
      <c r="B19" s="10" t="str">
        <f>IF(B20=0,,"에너지/단백질/칼슘/철분")</f>
        <v>에너지/단백질/칼슘/철분</v>
      </c>
      <c r="C19" s="10" t="str">
        <f>IF(C20=0,,"에너지/단백질/칼슘/철분")</f>
        <v>에너지/단백질/칼슘/철분</v>
      </c>
      <c r="D19" s="10">
        <f>IF(D20=0,,"에너지/단백질/칼슘/철분")</f>
        <v>0</v>
      </c>
      <c r="E19" s="10" t="str">
        <f>IF(E20=0,,"에너지/단백질/칼슘/철분")</f>
        <v>에너지/단백질/칼슘/철분</v>
      </c>
      <c r="F19" s="10" t="str">
        <f>IF(F20=0,,"에너지/단백질/칼슘/철분")</f>
        <v>에너지/단백질/칼슘/철분</v>
      </c>
      <c r="G19" s="8" t="s">
        <v>50</v>
      </c>
      <c r="H19" s="14" t="str">
        <f>'[1]2주'!E55</f>
        <v>357.9㎎</v>
      </c>
    </row>
    <row r="20" spans="1:8" ht="17.100000000000001" customHeight="1" x14ac:dyDescent="0.3">
      <c r="A20" s="56"/>
      <c r="B20" s="10" t="str">
        <f>IF('[1]2주'!H31=0,,'[1]2주'!H31&amp;"/"&amp;'[1]2주'!H33&amp;"/"&amp;'[1]2주'!H39&amp;"/"&amp;'[1]2주'!H40)</f>
        <v>572.4/24.6/371/3.5</v>
      </c>
      <c r="C20" s="10" t="str">
        <f>IF('[1]2주'!I31=0,,'[1]2주'!I31&amp;"/"&amp;'[1]2주'!I33&amp;"/"&amp;'[1]2주'!I39&amp;"/"&amp;'[1]2주'!I40)</f>
        <v>601/23.7/390.8/4.4</v>
      </c>
      <c r="D20" s="10">
        <f>IF('[1]2주'!J31=0,,'[1]2주'!J31&amp;"/"&amp;'[1]2주'!J33&amp;"/"&amp;'[1]2주'!J39&amp;"/"&amp;'[1]2주'!J40)</f>
        <v>0</v>
      </c>
      <c r="E20" s="10" t="str">
        <f>IF('[1]2주'!L31=0,,'[1]2주'!L31&amp;"/"&amp;'[1]2주'!L33&amp;"/"&amp;'[1]2주'!L39&amp;"/"&amp;'[1]2주'!L40)</f>
        <v>605.5/27.1/344.3/6.8</v>
      </c>
      <c r="F20" s="10" t="str">
        <f>IF('[1]2주'!N31=0,,'[1]2주'!N31&amp;"/"&amp;'[1]2주'!N33&amp;"/"&amp;'[1]2주'!N39&amp;"/"&amp;'[1]2주'!N40)</f>
        <v>541.3/24.7/325.3/6</v>
      </c>
      <c r="G20" s="11" t="s">
        <v>51</v>
      </c>
      <c r="H20" s="15" t="str">
        <f>'[1]2주'!E56</f>
        <v>5.2㎎</v>
      </c>
    </row>
    <row r="21" spans="1:8" ht="21.95" customHeight="1" x14ac:dyDescent="0.3">
      <c r="A21" s="51" t="s">
        <v>40</v>
      </c>
      <c r="B21" s="51" t="str">
        <f>'[1]3주'!H5</f>
        <v>10월 14일(월)</v>
      </c>
      <c r="C21" s="51" t="str">
        <f>'[1]3주'!I5</f>
        <v>10월 15일(화)</v>
      </c>
      <c r="D21" s="51" t="str">
        <f>'[1]3주'!J5</f>
        <v>10월 16일(수)</v>
      </c>
      <c r="E21" s="51" t="str">
        <f>'[1]3주'!L5</f>
        <v>10월 17일(목)</v>
      </c>
      <c r="F21" s="51" t="str">
        <f>'[1]3주'!N5</f>
        <v>10월 18일(금)</v>
      </c>
      <c r="G21" s="57" t="s">
        <v>41</v>
      </c>
      <c r="H21" s="58"/>
    </row>
    <row r="22" spans="1:8" ht="17.100000000000001" customHeight="1" x14ac:dyDescent="0.3">
      <c r="A22" s="59" t="s">
        <v>42</v>
      </c>
      <c r="B22" s="62" t="str">
        <f>'[1]3주'!H6</f>
        <v>ㆍ아미노찹쌀밥 
ㆍ떡국 1.13.16.
ㆍ고등어엿장조림 5.6.7.13.
ㆍ브로콜리숙회 5.6.13.
ㆍ배추김치 9.13.
ㆍ사과 
ㆍ우유 2.</v>
      </c>
      <c r="C22" s="62" t="str">
        <f>'[1]3주'!I6</f>
        <v>ㆍ차수수밥 
ㆍ근대들깨국 5.6.13.
ㆍ오리훈제볶음 5.6.13.
ㆍ더덕구이 5.6.
ㆍ알타리김치 9.13.
ㆍ바나나 
ㆍ우유 2.</v>
      </c>
      <c r="D22" s="62" t="str">
        <f>'[1]3주'!J6</f>
        <v>ㆍ김밥맛나는볶음밥 1.2.5.6.10.13.16.
ㆍ어묵매운탕 1.5.6.13.16.
ㆍ뼈없는양념치킨 1.4.5.6.12.13.15.
ㆍ깍두기 9.13.
ㆍ우유 2.
ㆍ레몬에이드</v>
      </c>
      <c r="E22" s="62" t="str">
        <f>'[1]3주'!L6</f>
        <v>ㆍ현미찹쌀밥 
ㆍ불낙전골 16.
ㆍ우엉채조림 5.6.13.
ㆍ포테이토병어튀김 1.2.5.6.13.
ㆍ배추김치 9.13.
ㆍ머루포도 
ㆍ우유 2.</v>
      </c>
      <c r="F22" s="62" t="str">
        <f>'[1]3주'!N6</f>
        <v>ㆍ클로렐라밥 
ㆍ꽃게탕 5.6.8.17.18.
ㆍ시금치땅콩무침 4.
ㆍ우리밀조각피자 2.5.6.10.12.15.16.
ㆍ배추김치 9.13.
ㆍ배 
ㆍ우유 2.</v>
      </c>
      <c r="G22" s="6" t="s">
        <v>43</v>
      </c>
      <c r="H22" s="13" t="str">
        <f>'[1]3주'!E47</f>
        <v>571.2㎉</v>
      </c>
    </row>
    <row r="23" spans="1:8" ht="17.100000000000001" customHeight="1" x14ac:dyDescent="0.3">
      <c r="A23" s="60"/>
      <c r="B23" s="63"/>
      <c r="C23" s="63"/>
      <c r="D23" s="63"/>
      <c r="E23" s="63"/>
      <c r="F23" s="63"/>
      <c r="G23" s="8" t="s">
        <v>44</v>
      </c>
      <c r="H23" s="14" t="str">
        <f>'[1]3주'!E49</f>
        <v>27g</v>
      </c>
    </row>
    <row r="24" spans="1:8" ht="17.100000000000001" customHeight="1" x14ac:dyDescent="0.3">
      <c r="A24" s="60"/>
      <c r="B24" s="63"/>
      <c r="C24" s="63"/>
      <c r="D24" s="63"/>
      <c r="E24" s="63"/>
      <c r="F24" s="63"/>
      <c r="G24" s="8" t="s">
        <v>45</v>
      </c>
      <c r="H24" s="14" t="str">
        <f>'[1]3주'!E51</f>
        <v>214.9RE</v>
      </c>
    </row>
    <row r="25" spans="1:8" ht="17.100000000000001" customHeight="1" x14ac:dyDescent="0.3">
      <c r="A25" s="60"/>
      <c r="B25" s="63"/>
      <c r="C25" s="63"/>
      <c r="D25" s="63"/>
      <c r="E25" s="63"/>
      <c r="F25" s="63"/>
      <c r="G25" s="8" t="s">
        <v>46</v>
      </c>
      <c r="H25" s="14" t="str">
        <f>'[1]3주'!E52</f>
        <v>9.8㎎</v>
      </c>
    </row>
    <row r="26" spans="1:8" ht="17.100000000000001" customHeight="1" x14ac:dyDescent="0.3">
      <c r="A26" s="60"/>
      <c r="B26" s="63"/>
      <c r="C26" s="63"/>
      <c r="D26" s="63"/>
      <c r="E26" s="63"/>
      <c r="F26" s="63"/>
      <c r="G26" s="8" t="s">
        <v>47</v>
      </c>
      <c r="H26" s="14" t="str">
        <f>'[1]3주'!E53</f>
        <v>0.5㎎</v>
      </c>
    </row>
    <row r="27" spans="1:8" ht="17.100000000000001" customHeight="1" x14ac:dyDescent="0.3">
      <c r="A27" s="61"/>
      <c r="B27" s="64"/>
      <c r="C27" s="64"/>
      <c r="D27" s="64"/>
      <c r="E27" s="64"/>
      <c r="F27" s="64"/>
      <c r="G27" s="8" t="s">
        <v>48</v>
      </c>
      <c r="H27" s="14" t="str">
        <f>'[1]3주'!E54</f>
        <v>21㎎</v>
      </c>
    </row>
    <row r="28" spans="1:8" ht="17.100000000000001" customHeight="1" x14ac:dyDescent="0.3">
      <c r="A28" s="56" t="s">
        <v>49</v>
      </c>
      <c r="B28" s="10" t="str">
        <f>IF(B29=0,,"에너지/단백질/칼슘/철분")</f>
        <v>에너지/단백질/칼슘/철분</v>
      </c>
      <c r="C28" s="10" t="str">
        <f>IF(C29=0,,"에너지/단백질/칼슘/철분")</f>
        <v>에너지/단백질/칼슘/철분</v>
      </c>
      <c r="D28" s="10" t="str">
        <f>IF(D29=0,,"에너지/단백질/칼슘/철분")</f>
        <v>에너지/단백질/칼슘/철분</v>
      </c>
      <c r="E28" s="10" t="str">
        <f>IF(E29=0,,"에너지/단백질/칼슘/철분")</f>
        <v>에너지/단백질/칼슘/철분</v>
      </c>
      <c r="F28" s="10" t="str">
        <f>IF(F29=0,,"에너지/단백질/칼슘/철분")</f>
        <v>에너지/단백질/칼슘/철분</v>
      </c>
      <c r="G28" s="8" t="s">
        <v>50</v>
      </c>
      <c r="H28" s="14" t="str">
        <f>'[1]3주'!E55</f>
        <v>330.5㎎</v>
      </c>
    </row>
    <row r="29" spans="1:8" ht="17.100000000000001" customHeight="1" x14ac:dyDescent="0.3">
      <c r="A29" s="56"/>
      <c r="B29" s="10" t="str">
        <f>IF('[1]3주'!H31=0,,'[1]3주'!H31&amp;"/"&amp;'[1]3주'!H33&amp;"/"&amp;'[1]3주'!H39&amp;"/"&amp;'[1]3주'!H40)</f>
        <v>609.9/25.1/282.1/3.8</v>
      </c>
      <c r="C29" s="10" t="str">
        <f>IF('[1]3주'!I31=0,,'[1]3주'!I31&amp;"/"&amp;'[1]3주'!I33&amp;"/"&amp;'[1]3주'!I39&amp;"/"&amp;'[1]3주'!I40)</f>
        <v>580.7/27.3/340.7/6.3</v>
      </c>
      <c r="D29" s="10" t="str">
        <f>IF('[1]3주'!J31=0,,'[1]3주'!J31&amp;"/"&amp;'[1]3주'!J33&amp;"/"&amp;'[1]3주'!J39&amp;"/"&amp;'[1]3주'!J40)</f>
        <v>571.7/29.8/410.3/4.5</v>
      </c>
      <c r="E29" s="10" t="str">
        <f>IF('[1]3주'!L31=0,,'[1]3주'!L31&amp;"/"&amp;'[1]3주'!L33&amp;"/"&amp;'[1]3주'!L39&amp;"/"&amp;'[1]3주'!L40)</f>
        <v>542.1/24.7/269.1/4.5</v>
      </c>
      <c r="F29" s="10" t="str">
        <f>IF('[1]3주'!N31=0,,'[1]3주'!N31&amp;"/"&amp;'[1]3주'!N33&amp;"/"&amp;'[1]3주'!N39&amp;"/"&amp;'[1]3주'!N40)</f>
        <v>551.5/28.2/350.5/5.6</v>
      </c>
      <c r="G29" s="11" t="s">
        <v>51</v>
      </c>
      <c r="H29" s="15" t="str">
        <f>'[1]3주'!E56</f>
        <v>4.9㎎</v>
      </c>
    </row>
    <row r="30" spans="1:8" ht="21.95" customHeight="1" x14ac:dyDescent="0.3">
      <c r="A30" s="51" t="s">
        <v>40</v>
      </c>
      <c r="B30" s="51" t="str">
        <f>'[1]4주'!H5</f>
        <v>10월 21일(월)</v>
      </c>
      <c r="C30" s="51" t="str">
        <f>'[1]4주'!I5</f>
        <v>10월 22일(화)</v>
      </c>
      <c r="D30" s="51" t="str">
        <f>'[1]4주'!J5</f>
        <v>10월 23일(수)</v>
      </c>
      <c r="E30" s="51" t="str">
        <f>'[1]4주'!L5</f>
        <v>10월 24일(목)</v>
      </c>
      <c r="F30" s="51" t="str">
        <f>'[1]4주'!N5</f>
        <v>10월 25일(금)</v>
      </c>
      <c r="G30" s="57" t="s">
        <v>41</v>
      </c>
      <c r="H30" s="58"/>
    </row>
    <row r="31" spans="1:8" ht="17.100000000000001" customHeight="1" x14ac:dyDescent="0.3">
      <c r="A31" s="59" t="s">
        <v>42</v>
      </c>
      <c r="B31" s="62" t="str">
        <f>'[1]4주'!H6</f>
        <v>ㆍ차조밥 
ㆍ한방갈비탕 5.8.13.16.
ㆍ콩조림 5.6.13.
ㆍ스파게티1.2.5.6.10.12.13.16.
ㆍ배추김치 9.13.
ㆍ사과 
ㆍ우유 2.</v>
      </c>
      <c r="C31" s="62" t="str">
        <f>'[1]4주'!I6</f>
        <v>ㆍ모듬잡곡밥 5.
ㆍ우렁이된장찌개 5.6.13.
ㆍ편육무쌈 5.6.10.
ㆍ쟁반국수 3.5.6.12.13.
ㆍ배추김치 9.13.
ㆍ우유 2.
ㆍ조각파인애플</v>
      </c>
      <c r="D31" s="62" t="str">
        <f>'[1]4주'!J6</f>
        <v>ㆍ유부우동 1.5.6.13.16.
ㆍ골뱅이무침 5.6.13.
ㆍ생새우튀김 1.5.6.9.12.13.
ㆍ배추김치 9.13.
ㆍ우유 2.
ㆍ골드키위쥬스 5.13.</v>
      </c>
      <c r="E31" s="62" t="str">
        <f>'[1]4주'!L6</f>
        <v>ㆍ차수수밥 
ㆍ오징어쑥갓찌개 5.17.
ㆍ단배추고추장무침 5.6.
ㆍ찹쌀탕수육 1.2.5.6.10.12.13.
ㆍ깍두기 9.13.
ㆍ머루포도 
ㆍ우유 2.</v>
      </c>
      <c r="F31" s="62" t="str">
        <f>'[1]4주'!N6</f>
        <v>ㆍ찰흑미밥 
ㆍ감자등뼈탕 5.6.10.
ㆍ견과류볶음 5.6.13.14.
ㆍ두부스테이크 1.2.5.6.10.12.13.16
ㆍ배추김치 9.13.
ㆍ배 
ㆍ우유 2.</v>
      </c>
      <c r="G31" s="6" t="s">
        <v>43</v>
      </c>
      <c r="H31" s="13" t="str">
        <f>'[1]4주'!E47</f>
        <v>586.9㎉</v>
      </c>
    </row>
    <row r="32" spans="1:8" ht="17.100000000000001" customHeight="1" x14ac:dyDescent="0.3">
      <c r="A32" s="60"/>
      <c r="B32" s="63"/>
      <c r="C32" s="63"/>
      <c r="D32" s="63"/>
      <c r="E32" s="63"/>
      <c r="F32" s="63"/>
      <c r="G32" s="8" t="s">
        <v>44</v>
      </c>
      <c r="H32" s="14" t="str">
        <f>'[1]4주'!E49</f>
        <v>26.4g</v>
      </c>
    </row>
    <row r="33" spans="1:8" ht="17.100000000000001" customHeight="1" x14ac:dyDescent="0.3">
      <c r="A33" s="60"/>
      <c r="B33" s="63"/>
      <c r="C33" s="63"/>
      <c r="D33" s="63"/>
      <c r="E33" s="63"/>
      <c r="F33" s="63"/>
      <c r="G33" s="8" t="s">
        <v>45</v>
      </c>
      <c r="H33" s="14" t="str">
        <f>'[1]4주'!E51</f>
        <v>175.3RE</v>
      </c>
    </row>
    <row r="34" spans="1:8" ht="17.100000000000001" customHeight="1" x14ac:dyDescent="0.3">
      <c r="A34" s="60"/>
      <c r="B34" s="63"/>
      <c r="C34" s="63"/>
      <c r="D34" s="63"/>
      <c r="E34" s="63"/>
      <c r="F34" s="63"/>
      <c r="G34" s="8" t="s">
        <v>46</v>
      </c>
      <c r="H34" s="14" t="str">
        <f>'[1]4주'!E52</f>
        <v>0.5㎎</v>
      </c>
    </row>
    <row r="35" spans="1:8" ht="17.100000000000001" customHeight="1" x14ac:dyDescent="0.3">
      <c r="A35" s="60"/>
      <c r="B35" s="63"/>
      <c r="C35" s="63"/>
      <c r="D35" s="63"/>
      <c r="E35" s="63"/>
      <c r="F35" s="63"/>
      <c r="G35" s="8" t="s">
        <v>47</v>
      </c>
      <c r="H35" s="14" t="str">
        <f>'[1]4주'!E53</f>
        <v>0.4㎎</v>
      </c>
    </row>
    <row r="36" spans="1:8" ht="17.100000000000001" customHeight="1" x14ac:dyDescent="0.3">
      <c r="A36" s="61"/>
      <c r="B36" s="64"/>
      <c r="C36" s="64"/>
      <c r="D36" s="64"/>
      <c r="E36" s="64"/>
      <c r="F36" s="64"/>
      <c r="G36" s="8" t="s">
        <v>48</v>
      </c>
      <c r="H36" s="14" t="str">
        <f>'[1]4주'!E54</f>
        <v>40.1㎎</v>
      </c>
    </row>
    <row r="37" spans="1:8" ht="17.100000000000001" customHeight="1" x14ac:dyDescent="0.3">
      <c r="A37" s="56" t="s">
        <v>49</v>
      </c>
      <c r="B37" s="10" t="str">
        <f>IF(B38=0,,"에너지/단백질/칼슘/철분")</f>
        <v>에너지/단백질/칼슘/철분</v>
      </c>
      <c r="C37" s="10" t="str">
        <f>IF(C38=0,,"에너지/단백질/칼슘/철분")</f>
        <v>에너지/단백질/칼슘/철분</v>
      </c>
      <c r="D37" s="10" t="str">
        <f>IF(D38=0,,"에너지/단백질/칼슘/철분")</f>
        <v>에너지/단백질/칼슘/철분</v>
      </c>
      <c r="E37" s="10" t="str">
        <f>IF(E38=0,,"에너지/단백질/칼슘/철분")</f>
        <v>에너지/단백질/칼슘/철분</v>
      </c>
      <c r="F37" s="10" t="str">
        <f>IF(F38=0,,"에너지/단백질/칼슘/철분")</f>
        <v>에너지/단백질/칼슘/철분</v>
      </c>
      <c r="G37" s="8" t="s">
        <v>50</v>
      </c>
      <c r="H37" s="14" t="str">
        <f>'[1]4주'!E55</f>
        <v>368.9㎎</v>
      </c>
    </row>
    <row r="38" spans="1:8" ht="17.100000000000001" customHeight="1" x14ac:dyDescent="0.3">
      <c r="A38" s="56"/>
      <c r="B38" s="10" t="str">
        <f>IF('[1]4주'!H31=0,,'[1]4주'!H31&amp;"/"&amp;'[1]4주'!H33&amp;"/"&amp;'[1]4주'!H39&amp;"/"&amp;'[1]4주'!H40)</f>
        <v>607.7/22.9/274/4.3</v>
      </c>
      <c r="C38" s="10" t="str">
        <f>IF('[1]4주'!I31=0,,'[1]4주'!I31&amp;"/"&amp;'[1]4주'!I33&amp;"/"&amp;'[1]4주'!I39&amp;"/"&amp;'[1]4주'!I40)</f>
        <v>557.2/33.7/466.9/5.8</v>
      </c>
      <c r="D38" s="10" t="str">
        <f>IF('[1]4주'!J31=0,,'[1]4주'!J31&amp;"/"&amp;'[1]4주'!J33&amp;"/"&amp;'[1]4주'!J39&amp;"/"&amp;'[1]4주'!J40)</f>
        <v>569.6/24/413.8/3.9</v>
      </c>
      <c r="E38" s="10" t="str">
        <f>IF('[1]4주'!L31=0,,'[1]4주'!L31&amp;"/"&amp;'[1]4주'!L33&amp;"/"&amp;'[1]4주'!L39&amp;"/"&amp;'[1]4주'!L40)</f>
        <v>602/23.7/285.3/3.6</v>
      </c>
      <c r="F38" s="10" t="str">
        <f>IF('[1]4주'!N31=0,,'[1]4주'!N31&amp;"/"&amp;'[1]4주'!N33&amp;"/"&amp;'[1]4주'!N39&amp;"/"&amp;'[1]4주'!N40)</f>
        <v>598.1/27.7/404.5/5.4</v>
      </c>
      <c r="G38" s="11" t="s">
        <v>51</v>
      </c>
      <c r="H38" s="15" t="str">
        <f>'[1]4주'!E56</f>
        <v>4.6㎎</v>
      </c>
    </row>
    <row r="39" spans="1:8" ht="21.95" customHeight="1" x14ac:dyDescent="0.3">
      <c r="A39" s="51" t="s">
        <v>40</v>
      </c>
      <c r="B39" s="51" t="str">
        <f>'[1]5주'!H5</f>
        <v>10월 28일(월)</v>
      </c>
      <c r="C39" s="51" t="str">
        <f>'[1]5주'!I5</f>
        <v>10월 29일(화)</v>
      </c>
      <c r="D39" s="51" t="str">
        <f>'[1]5주'!J5</f>
        <v>10월 30일(수)</v>
      </c>
      <c r="E39" s="51" t="str">
        <f>'[1]5주'!L5</f>
        <v>10월 31일(목)</v>
      </c>
      <c r="F39" s="51"/>
      <c r="G39" s="57" t="s">
        <v>61</v>
      </c>
      <c r="H39" s="58"/>
    </row>
    <row r="40" spans="1:8" ht="17.100000000000001" customHeight="1" x14ac:dyDescent="0.3">
      <c r="A40" s="59" t="s">
        <v>62</v>
      </c>
      <c r="B40" s="62" t="str">
        <f>'[1]5주'!H6</f>
        <v>ㆍ기장밥 
ㆍ조갯살미역국 18.
ㆍ쇠고기불고기 5.6.8.13.16.
ㆍ배추김치 9.13.
ㆍ머루포도 
ㆍ우유 2.
ㆍ단풍설기 5.13.</v>
      </c>
      <c r="C40" s="62" t="str">
        <f>'[1]5주'!I6</f>
        <v>ㆍ녹색현미밥 
ㆍ시래기콩가루국 5.6.13.
ㆍ등갈비매운찜 5.6.10.13.
ㆍ이색묵무침 5.6.13.
ㆍ배추김치 9.13.
ㆍ사과 
ㆍ우유 2.</v>
      </c>
      <c r="D40" s="62" t="str">
        <f>'[1]5주'!J6</f>
        <v>ㆍ곤드레콩나물밥 5.6.13.
ㆍ청국장찌개 5.9.13.
ㆍ닭갈비 5.6.13.15.
ㆍ깍두기 9.13.
ㆍ우유 2.
ㆍ애플망고쥬스 5.13.</v>
      </c>
      <c r="E40" s="62" t="str">
        <f>'[1]5주'!L6</f>
        <v>ㆍ클로렐라밥 
ㆍ삼색수제비국 5.6.13.16.
ㆍ숙주김무침 13.
ㆍ오징어송이볶음 5.6.17.
ㆍ배추김치 9.13.
ㆍ단감 
ㆍ우유 2.</v>
      </c>
      <c r="F40" s="62"/>
      <c r="G40" s="6" t="s">
        <v>43</v>
      </c>
      <c r="H40" s="13" t="str">
        <f>'[1]5주'!E47</f>
        <v>595.8㎉</v>
      </c>
    </row>
    <row r="41" spans="1:8" ht="17.100000000000001" customHeight="1" x14ac:dyDescent="0.3">
      <c r="A41" s="60"/>
      <c r="B41" s="63"/>
      <c r="C41" s="63"/>
      <c r="D41" s="63"/>
      <c r="E41" s="63"/>
      <c r="F41" s="63"/>
      <c r="G41" s="8" t="s">
        <v>63</v>
      </c>
      <c r="H41" s="14" t="str">
        <f>'[1]5주'!E49</f>
        <v>26.7g</v>
      </c>
    </row>
    <row r="42" spans="1:8" ht="17.100000000000001" customHeight="1" x14ac:dyDescent="0.3">
      <c r="A42" s="60"/>
      <c r="B42" s="63"/>
      <c r="C42" s="63"/>
      <c r="D42" s="63"/>
      <c r="E42" s="63"/>
      <c r="F42" s="63"/>
      <c r="G42" s="8" t="s">
        <v>64</v>
      </c>
      <c r="H42" s="14" t="str">
        <f>'[1]5주'!E51</f>
        <v>258RE</v>
      </c>
    </row>
    <row r="43" spans="1:8" ht="17.100000000000001" customHeight="1" x14ac:dyDescent="0.3">
      <c r="A43" s="60"/>
      <c r="B43" s="63"/>
      <c r="C43" s="63"/>
      <c r="D43" s="63"/>
      <c r="E43" s="63"/>
      <c r="F43" s="63"/>
      <c r="G43" s="8" t="s">
        <v>59</v>
      </c>
      <c r="H43" s="14" t="str">
        <f>'[1]5주'!E52</f>
        <v>0.4㎎</v>
      </c>
    </row>
    <row r="44" spans="1:8" ht="17.100000000000001" customHeight="1" x14ac:dyDescent="0.3">
      <c r="A44" s="60"/>
      <c r="B44" s="63"/>
      <c r="C44" s="63"/>
      <c r="D44" s="63"/>
      <c r="E44" s="63"/>
      <c r="F44" s="63"/>
      <c r="G44" s="8" t="s">
        <v>60</v>
      </c>
      <c r="H44" s="14" t="str">
        <f>'[1]5주'!E53</f>
        <v>0.5㎎</v>
      </c>
    </row>
    <row r="45" spans="1:8" ht="17.100000000000001" customHeight="1" x14ac:dyDescent="0.3">
      <c r="A45" s="61"/>
      <c r="B45" s="64"/>
      <c r="C45" s="64"/>
      <c r="D45" s="64"/>
      <c r="E45" s="64"/>
      <c r="F45" s="64"/>
      <c r="G45" s="8" t="s">
        <v>65</v>
      </c>
      <c r="H45" s="14" t="str">
        <f>'[1]5주'!E54</f>
        <v>26.4㎎</v>
      </c>
    </row>
    <row r="46" spans="1:8" ht="17.100000000000001" customHeight="1" x14ac:dyDescent="0.3">
      <c r="A46" s="56" t="s">
        <v>66</v>
      </c>
      <c r="B46" s="10" t="str">
        <f>IF(B47=0,,"에너지/단백질/칼슘/철분")</f>
        <v>에너지/단백질/칼슘/철분</v>
      </c>
      <c r="C46" s="10" t="str">
        <f>IF(C47=0,,"에너지/단백질/칼슘/철분")</f>
        <v>에너지/단백질/칼슘/철분</v>
      </c>
      <c r="D46" s="10" t="str">
        <f>IF(D47=0,,"에너지/단백질/칼슘/철분")</f>
        <v>에너지/단백질/칼슘/철분</v>
      </c>
      <c r="E46" s="10" t="str">
        <f>IF(E47=0,,"에너지/단백질/칼슘/철분")</f>
        <v>에너지/단백질/칼슘/철분</v>
      </c>
      <c r="F46" s="10"/>
      <c r="G46" s="8" t="s">
        <v>67</v>
      </c>
      <c r="H46" s="14" t="str">
        <f>'[1]5주'!E55</f>
        <v>350.3㎎</v>
      </c>
    </row>
    <row r="47" spans="1:8" ht="17.100000000000001" customHeight="1" x14ac:dyDescent="0.3">
      <c r="A47" s="56"/>
      <c r="B47" s="10" t="str">
        <f>IF('[1]5주'!H31=0,,'[1]5주'!H31&amp;"/"&amp;'[1]5주'!H33&amp;"/"&amp;'[1]5주'!H39&amp;"/"&amp;'[1]5주'!H40)</f>
        <v>597.1/22.3/295.6/4.3</v>
      </c>
      <c r="C47" s="10" t="str">
        <f>IF('[1]5주'!I31=0,,'[1]5주'!I31&amp;"/"&amp;'[1]5주'!I33&amp;"/"&amp;'[1]5주'!I39&amp;"/"&amp;'[1]5주'!I40)</f>
        <v>599.5/28.1/411.1/5.1</v>
      </c>
      <c r="D47" s="10" t="str">
        <f>IF('[1]5주'!J31=0,,'[1]5주'!J31&amp;"/"&amp;'[1]5주'!J33&amp;"/"&amp;'[1]5주'!J39&amp;"/"&amp;'[1]5주'!J40)</f>
        <v>587.9/29.9/376.6/4.7</v>
      </c>
      <c r="E47" s="10" t="str">
        <f>IF('[1]5주'!L31=0,,'[1]5주'!L31&amp;"/"&amp;'[1]5주'!L33&amp;"/"&amp;'[1]5주'!L39&amp;"/"&amp;'[1]5주'!L40)</f>
        <v>598.8/26.5/317.9/3.8</v>
      </c>
      <c r="F47" s="10"/>
      <c r="G47" s="11" t="s">
        <v>68</v>
      </c>
      <c r="H47" s="15" t="str">
        <f>'[1]5주'!E56</f>
        <v>4.5㎎</v>
      </c>
    </row>
    <row r="48" spans="1:8" x14ac:dyDescent="0.3">
      <c r="A48" s="66" t="s">
        <v>69</v>
      </c>
      <c r="B48" s="67"/>
      <c r="C48" s="68"/>
      <c r="D48" s="66" t="s">
        <v>70</v>
      </c>
      <c r="E48" s="67"/>
      <c r="F48" s="67"/>
      <c r="G48" s="67"/>
      <c r="H48" s="68"/>
    </row>
    <row r="49" spans="1:8" x14ac:dyDescent="0.3">
      <c r="A49" s="69"/>
      <c r="B49" s="70"/>
      <c r="C49" s="71"/>
      <c r="D49" s="69"/>
      <c r="E49" s="70"/>
      <c r="F49" s="70"/>
      <c r="G49" s="70"/>
      <c r="H49" s="71"/>
    </row>
    <row r="50" spans="1:8" x14ac:dyDescent="0.3">
      <c r="A50" s="69"/>
      <c r="B50" s="70"/>
      <c r="C50" s="71"/>
      <c r="D50" s="69"/>
      <c r="E50" s="70"/>
      <c r="F50" s="70"/>
      <c r="G50" s="70"/>
      <c r="H50" s="71"/>
    </row>
    <row r="51" spans="1:8" x14ac:dyDescent="0.3">
      <c r="A51" s="69"/>
      <c r="B51" s="70"/>
      <c r="C51" s="71"/>
      <c r="D51" s="69"/>
      <c r="E51" s="70"/>
      <c r="F51" s="70"/>
      <c r="G51" s="70"/>
      <c r="H51" s="71"/>
    </row>
    <row r="52" spans="1:8" ht="90" customHeight="1" x14ac:dyDescent="0.3">
      <c r="A52" s="72"/>
      <c r="B52" s="73"/>
      <c r="C52" s="74"/>
      <c r="D52" s="72"/>
      <c r="E52" s="73"/>
      <c r="F52" s="73"/>
      <c r="G52" s="73"/>
      <c r="H52" s="74"/>
    </row>
  </sheetData>
  <mergeCells count="43">
    <mergeCell ref="A48:C52"/>
    <mergeCell ref="D48:H52"/>
    <mergeCell ref="G12:H12"/>
    <mergeCell ref="A13:A18"/>
    <mergeCell ref="B13:B18"/>
    <mergeCell ref="C13:C18"/>
    <mergeCell ref="D13:D18"/>
    <mergeCell ref="E13:E18"/>
    <mergeCell ref="F13:F18"/>
    <mergeCell ref="A19:A20"/>
    <mergeCell ref="G21:H21"/>
    <mergeCell ref="A22:A27"/>
    <mergeCell ref="B22:B27"/>
    <mergeCell ref="C22:C27"/>
    <mergeCell ref="D22:D27"/>
    <mergeCell ref="E22:E27"/>
    <mergeCell ref="F22:F27"/>
    <mergeCell ref="B1:G1"/>
    <mergeCell ref="G3:H3"/>
    <mergeCell ref="A4:A9"/>
    <mergeCell ref="F4:F9"/>
    <mergeCell ref="A10:A11"/>
    <mergeCell ref="B4:B9"/>
    <mergeCell ref="C4:C9"/>
    <mergeCell ref="D4:D9"/>
    <mergeCell ref="E4:E9"/>
    <mergeCell ref="A28:A29"/>
    <mergeCell ref="G30:H30"/>
    <mergeCell ref="C31:C36"/>
    <mergeCell ref="D31:D36"/>
    <mergeCell ref="A37:A38"/>
    <mergeCell ref="A31:A36"/>
    <mergeCell ref="B31:B36"/>
    <mergeCell ref="E31:E36"/>
    <mergeCell ref="F31:F36"/>
    <mergeCell ref="A46:A47"/>
    <mergeCell ref="G39:H39"/>
    <mergeCell ref="A40:A45"/>
    <mergeCell ref="B40:B45"/>
    <mergeCell ref="C40:C45"/>
    <mergeCell ref="D40:D45"/>
    <mergeCell ref="E40:E45"/>
    <mergeCell ref="F40:F45"/>
  </mergeCells>
  <phoneticPr fontId="1" type="noConversion"/>
  <pageMargins left="0.19685039370078741" right="0.19685039370078741" top="0.78740157480314965" bottom="0" header="0.39370078740157483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sqref="A1:I1"/>
    </sheetView>
  </sheetViews>
  <sheetFormatPr defaultRowHeight="16.5" x14ac:dyDescent="0.3"/>
  <cols>
    <col min="1" max="1" width="9.875" style="1" customWidth="1"/>
    <col min="2" max="4" width="6.5" style="1" customWidth="1"/>
    <col min="5" max="9" width="16.125" style="1" customWidth="1"/>
    <col min="10" max="256" width="9" style="1"/>
    <col min="257" max="257" width="9.875" style="1" customWidth="1"/>
    <col min="258" max="260" width="6.5" style="1" customWidth="1"/>
    <col min="261" max="265" width="16.125" style="1" customWidth="1"/>
    <col min="266" max="512" width="9" style="1"/>
    <col min="513" max="513" width="9.875" style="1" customWidth="1"/>
    <col min="514" max="516" width="6.5" style="1" customWidth="1"/>
    <col min="517" max="521" width="16.125" style="1" customWidth="1"/>
    <col min="522" max="768" width="9" style="1"/>
    <col min="769" max="769" width="9.875" style="1" customWidth="1"/>
    <col min="770" max="772" width="6.5" style="1" customWidth="1"/>
    <col min="773" max="777" width="16.125" style="1" customWidth="1"/>
    <col min="778" max="1024" width="9" style="1"/>
    <col min="1025" max="1025" width="9.875" style="1" customWidth="1"/>
    <col min="1026" max="1028" width="6.5" style="1" customWidth="1"/>
    <col min="1029" max="1033" width="16.125" style="1" customWidth="1"/>
    <col min="1034" max="1280" width="9" style="1"/>
    <col min="1281" max="1281" width="9.875" style="1" customWidth="1"/>
    <col min="1282" max="1284" width="6.5" style="1" customWidth="1"/>
    <col min="1285" max="1289" width="16.125" style="1" customWidth="1"/>
    <col min="1290" max="1536" width="9" style="1"/>
    <col min="1537" max="1537" width="9.875" style="1" customWidth="1"/>
    <col min="1538" max="1540" width="6.5" style="1" customWidth="1"/>
    <col min="1541" max="1545" width="16.125" style="1" customWidth="1"/>
    <col min="1546" max="1792" width="9" style="1"/>
    <col min="1793" max="1793" width="9.875" style="1" customWidth="1"/>
    <col min="1794" max="1796" width="6.5" style="1" customWidth="1"/>
    <col min="1797" max="1801" width="16.125" style="1" customWidth="1"/>
    <col min="1802" max="2048" width="9" style="1"/>
    <col min="2049" max="2049" width="9.875" style="1" customWidth="1"/>
    <col min="2050" max="2052" width="6.5" style="1" customWidth="1"/>
    <col min="2053" max="2057" width="16.125" style="1" customWidth="1"/>
    <col min="2058" max="2304" width="9" style="1"/>
    <col min="2305" max="2305" width="9.875" style="1" customWidth="1"/>
    <col min="2306" max="2308" width="6.5" style="1" customWidth="1"/>
    <col min="2309" max="2313" width="16.125" style="1" customWidth="1"/>
    <col min="2314" max="2560" width="9" style="1"/>
    <col min="2561" max="2561" width="9.875" style="1" customWidth="1"/>
    <col min="2562" max="2564" width="6.5" style="1" customWidth="1"/>
    <col min="2565" max="2569" width="16.125" style="1" customWidth="1"/>
    <col min="2570" max="2816" width="9" style="1"/>
    <col min="2817" max="2817" width="9.875" style="1" customWidth="1"/>
    <col min="2818" max="2820" width="6.5" style="1" customWidth="1"/>
    <col min="2821" max="2825" width="16.125" style="1" customWidth="1"/>
    <col min="2826" max="3072" width="9" style="1"/>
    <col min="3073" max="3073" width="9.875" style="1" customWidth="1"/>
    <col min="3074" max="3076" width="6.5" style="1" customWidth="1"/>
    <col min="3077" max="3081" width="16.125" style="1" customWidth="1"/>
    <col min="3082" max="3328" width="9" style="1"/>
    <col min="3329" max="3329" width="9.875" style="1" customWidth="1"/>
    <col min="3330" max="3332" width="6.5" style="1" customWidth="1"/>
    <col min="3333" max="3337" width="16.125" style="1" customWidth="1"/>
    <col min="3338" max="3584" width="9" style="1"/>
    <col min="3585" max="3585" width="9.875" style="1" customWidth="1"/>
    <col min="3586" max="3588" width="6.5" style="1" customWidth="1"/>
    <col min="3589" max="3593" width="16.125" style="1" customWidth="1"/>
    <col min="3594" max="3840" width="9" style="1"/>
    <col min="3841" max="3841" width="9.875" style="1" customWidth="1"/>
    <col min="3842" max="3844" width="6.5" style="1" customWidth="1"/>
    <col min="3845" max="3849" width="16.125" style="1" customWidth="1"/>
    <col min="3850" max="4096" width="9" style="1"/>
    <col min="4097" max="4097" width="9.875" style="1" customWidth="1"/>
    <col min="4098" max="4100" width="6.5" style="1" customWidth="1"/>
    <col min="4101" max="4105" width="16.125" style="1" customWidth="1"/>
    <col min="4106" max="4352" width="9" style="1"/>
    <col min="4353" max="4353" width="9.875" style="1" customWidth="1"/>
    <col min="4354" max="4356" width="6.5" style="1" customWidth="1"/>
    <col min="4357" max="4361" width="16.125" style="1" customWidth="1"/>
    <col min="4362" max="4608" width="9" style="1"/>
    <col min="4609" max="4609" width="9.875" style="1" customWidth="1"/>
    <col min="4610" max="4612" width="6.5" style="1" customWidth="1"/>
    <col min="4613" max="4617" width="16.125" style="1" customWidth="1"/>
    <col min="4618" max="4864" width="9" style="1"/>
    <col min="4865" max="4865" width="9.875" style="1" customWidth="1"/>
    <col min="4866" max="4868" width="6.5" style="1" customWidth="1"/>
    <col min="4869" max="4873" width="16.125" style="1" customWidth="1"/>
    <col min="4874" max="5120" width="9" style="1"/>
    <col min="5121" max="5121" width="9.875" style="1" customWidth="1"/>
    <col min="5122" max="5124" width="6.5" style="1" customWidth="1"/>
    <col min="5125" max="5129" width="16.125" style="1" customWidth="1"/>
    <col min="5130" max="5376" width="9" style="1"/>
    <col min="5377" max="5377" width="9.875" style="1" customWidth="1"/>
    <col min="5378" max="5380" width="6.5" style="1" customWidth="1"/>
    <col min="5381" max="5385" width="16.125" style="1" customWidth="1"/>
    <col min="5386" max="5632" width="9" style="1"/>
    <col min="5633" max="5633" width="9.875" style="1" customWidth="1"/>
    <col min="5634" max="5636" width="6.5" style="1" customWidth="1"/>
    <col min="5637" max="5641" width="16.125" style="1" customWidth="1"/>
    <col min="5642" max="5888" width="9" style="1"/>
    <col min="5889" max="5889" width="9.875" style="1" customWidth="1"/>
    <col min="5890" max="5892" width="6.5" style="1" customWidth="1"/>
    <col min="5893" max="5897" width="16.125" style="1" customWidth="1"/>
    <col min="5898" max="6144" width="9" style="1"/>
    <col min="6145" max="6145" width="9.875" style="1" customWidth="1"/>
    <col min="6146" max="6148" width="6.5" style="1" customWidth="1"/>
    <col min="6149" max="6153" width="16.125" style="1" customWidth="1"/>
    <col min="6154" max="6400" width="9" style="1"/>
    <col min="6401" max="6401" width="9.875" style="1" customWidth="1"/>
    <col min="6402" max="6404" width="6.5" style="1" customWidth="1"/>
    <col min="6405" max="6409" width="16.125" style="1" customWidth="1"/>
    <col min="6410" max="6656" width="9" style="1"/>
    <col min="6657" max="6657" width="9.875" style="1" customWidth="1"/>
    <col min="6658" max="6660" width="6.5" style="1" customWidth="1"/>
    <col min="6661" max="6665" width="16.125" style="1" customWidth="1"/>
    <col min="6666" max="6912" width="9" style="1"/>
    <col min="6913" max="6913" width="9.875" style="1" customWidth="1"/>
    <col min="6914" max="6916" width="6.5" style="1" customWidth="1"/>
    <col min="6917" max="6921" width="16.125" style="1" customWidth="1"/>
    <col min="6922" max="7168" width="9" style="1"/>
    <col min="7169" max="7169" width="9.875" style="1" customWidth="1"/>
    <col min="7170" max="7172" width="6.5" style="1" customWidth="1"/>
    <col min="7173" max="7177" width="16.125" style="1" customWidth="1"/>
    <col min="7178" max="7424" width="9" style="1"/>
    <col min="7425" max="7425" width="9.875" style="1" customWidth="1"/>
    <col min="7426" max="7428" width="6.5" style="1" customWidth="1"/>
    <col min="7429" max="7433" width="16.125" style="1" customWidth="1"/>
    <col min="7434" max="7680" width="9" style="1"/>
    <col min="7681" max="7681" width="9.875" style="1" customWidth="1"/>
    <col min="7682" max="7684" width="6.5" style="1" customWidth="1"/>
    <col min="7685" max="7689" width="16.125" style="1" customWidth="1"/>
    <col min="7690" max="7936" width="9" style="1"/>
    <col min="7937" max="7937" width="9.875" style="1" customWidth="1"/>
    <col min="7938" max="7940" width="6.5" style="1" customWidth="1"/>
    <col min="7941" max="7945" width="16.125" style="1" customWidth="1"/>
    <col min="7946" max="8192" width="9" style="1"/>
    <col min="8193" max="8193" width="9.875" style="1" customWidth="1"/>
    <col min="8194" max="8196" width="6.5" style="1" customWidth="1"/>
    <col min="8197" max="8201" width="16.125" style="1" customWidth="1"/>
    <col min="8202" max="8448" width="9" style="1"/>
    <col min="8449" max="8449" width="9.875" style="1" customWidth="1"/>
    <col min="8450" max="8452" width="6.5" style="1" customWidth="1"/>
    <col min="8453" max="8457" width="16.125" style="1" customWidth="1"/>
    <col min="8458" max="8704" width="9" style="1"/>
    <col min="8705" max="8705" width="9.875" style="1" customWidth="1"/>
    <col min="8706" max="8708" width="6.5" style="1" customWidth="1"/>
    <col min="8709" max="8713" width="16.125" style="1" customWidth="1"/>
    <col min="8714" max="8960" width="9" style="1"/>
    <col min="8961" max="8961" width="9.875" style="1" customWidth="1"/>
    <col min="8962" max="8964" width="6.5" style="1" customWidth="1"/>
    <col min="8965" max="8969" width="16.125" style="1" customWidth="1"/>
    <col min="8970" max="9216" width="9" style="1"/>
    <col min="9217" max="9217" width="9.875" style="1" customWidth="1"/>
    <col min="9218" max="9220" width="6.5" style="1" customWidth="1"/>
    <col min="9221" max="9225" width="16.125" style="1" customWidth="1"/>
    <col min="9226" max="9472" width="9" style="1"/>
    <col min="9473" max="9473" width="9.875" style="1" customWidth="1"/>
    <col min="9474" max="9476" width="6.5" style="1" customWidth="1"/>
    <col min="9477" max="9481" width="16.125" style="1" customWidth="1"/>
    <col min="9482" max="9728" width="9" style="1"/>
    <col min="9729" max="9729" width="9.875" style="1" customWidth="1"/>
    <col min="9730" max="9732" width="6.5" style="1" customWidth="1"/>
    <col min="9733" max="9737" width="16.125" style="1" customWidth="1"/>
    <col min="9738" max="9984" width="9" style="1"/>
    <col min="9985" max="9985" width="9.875" style="1" customWidth="1"/>
    <col min="9986" max="9988" width="6.5" style="1" customWidth="1"/>
    <col min="9989" max="9993" width="16.125" style="1" customWidth="1"/>
    <col min="9994" max="10240" width="9" style="1"/>
    <col min="10241" max="10241" width="9.875" style="1" customWidth="1"/>
    <col min="10242" max="10244" width="6.5" style="1" customWidth="1"/>
    <col min="10245" max="10249" width="16.125" style="1" customWidth="1"/>
    <col min="10250" max="10496" width="9" style="1"/>
    <col min="10497" max="10497" width="9.875" style="1" customWidth="1"/>
    <col min="10498" max="10500" width="6.5" style="1" customWidth="1"/>
    <col min="10501" max="10505" width="16.125" style="1" customWidth="1"/>
    <col min="10506" max="10752" width="9" style="1"/>
    <col min="10753" max="10753" width="9.875" style="1" customWidth="1"/>
    <col min="10754" max="10756" width="6.5" style="1" customWidth="1"/>
    <col min="10757" max="10761" width="16.125" style="1" customWidth="1"/>
    <col min="10762" max="11008" width="9" style="1"/>
    <col min="11009" max="11009" width="9.875" style="1" customWidth="1"/>
    <col min="11010" max="11012" width="6.5" style="1" customWidth="1"/>
    <col min="11013" max="11017" width="16.125" style="1" customWidth="1"/>
    <col min="11018" max="11264" width="9" style="1"/>
    <col min="11265" max="11265" width="9.875" style="1" customWidth="1"/>
    <col min="11266" max="11268" width="6.5" style="1" customWidth="1"/>
    <col min="11269" max="11273" width="16.125" style="1" customWidth="1"/>
    <col min="11274" max="11520" width="9" style="1"/>
    <col min="11521" max="11521" width="9.875" style="1" customWidth="1"/>
    <col min="11522" max="11524" width="6.5" style="1" customWidth="1"/>
    <col min="11525" max="11529" width="16.125" style="1" customWidth="1"/>
    <col min="11530" max="11776" width="9" style="1"/>
    <col min="11777" max="11777" width="9.875" style="1" customWidth="1"/>
    <col min="11778" max="11780" width="6.5" style="1" customWidth="1"/>
    <col min="11781" max="11785" width="16.125" style="1" customWidth="1"/>
    <col min="11786" max="12032" width="9" style="1"/>
    <col min="12033" max="12033" width="9.875" style="1" customWidth="1"/>
    <col min="12034" max="12036" width="6.5" style="1" customWidth="1"/>
    <col min="12037" max="12041" width="16.125" style="1" customWidth="1"/>
    <col min="12042" max="12288" width="9" style="1"/>
    <col min="12289" max="12289" width="9.875" style="1" customWidth="1"/>
    <col min="12290" max="12292" width="6.5" style="1" customWidth="1"/>
    <col min="12293" max="12297" width="16.125" style="1" customWidth="1"/>
    <col min="12298" max="12544" width="9" style="1"/>
    <col min="12545" max="12545" width="9.875" style="1" customWidth="1"/>
    <col min="12546" max="12548" width="6.5" style="1" customWidth="1"/>
    <col min="12549" max="12553" width="16.125" style="1" customWidth="1"/>
    <col min="12554" max="12800" width="9" style="1"/>
    <col min="12801" max="12801" width="9.875" style="1" customWidth="1"/>
    <col min="12802" max="12804" width="6.5" style="1" customWidth="1"/>
    <col min="12805" max="12809" width="16.125" style="1" customWidth="1"/>
    <col min="12810" max="13056" width="9" style="1"/>
    <col min="13057" max="13057" width="9.875" style="1" customWidth="1"/>
    <col min="13058" max="13060" width="6.5" style="1" customWidth="1"/>
    <col min="13061" max="13065" width="16.125" style="1" customWidth="1"/>
    <col min="13066" max="13312" width="9" style="1"/>
    <col min="13313" max="13313" width="9.875" style="1" customWidth="1"/>
    <col min="13314" max="13316" width="6.5" style="1" customWidth="1"/>
    <col min="13317" max="13321" width="16.125" style="1" customWidth="1"/>
    <col min="13322" max="13568" width="9" style="1"/>
    <col min="13569" max="13569" width="9.875" style="1" customWidth="1"/>
    <col min="13570" max="13572" width="6.5" style="1" customWidth="1"/>
    <col min="13573" max="13577" width="16.125" style="1" customWidth="1"/>
    <col min="13578" max="13824" width="9" style="1"/>
    <col min="13825" max="13825" width="9.875" style="1" customWidth="1"/>
    <col min="13826" max="13828" width="6.5" style="1" customWidth="1"/>
    <col min="13829" max="13833" width="16.125" style="1" customWidth="1"/>
    <col min="13834" max="14080" width="9" style="1"/>
    <col min="14081" max="14081" width="9.875" style="1" customWidth="1"/>
    <col min="14082" max="14084" width="6.5" style="1" customWidth="1"/>
    <col min="14085" max="14089" width="16.125" style="1" customWidth="1"/>
    <col min="14090" max="14336" width="9" style="1"/>
    <col min="14337" max="14337" width="9.875" style="1" customWidth="1"/>
    <col min="14338" max="14340" width="6.5" style="1" customWidth="1"/>
    <col min="14341" max="14345" width="16.125" style="1" customWidth="1"/>
    <col min="14346" max="14592" width="9" style="1"/>
    <col min="14593" max="14593" width="9.875" style="1" customWidth="1"/>
    <col min="14594" max="14596" width="6.5" style="1" customWidth="1"/>
    <col min="14597" max="14601" width="16.125" style="1" customWidth="1"/>
    <col min="14602" max="14848" width="9" style="1"/>
    <col min="14849" max="14849" width="9.875" style="1" customWidth="1"/>
    <col min="14850" max="14852" width="6.5" style="1" customWidth="1"/>
    <col min="14853" max="14857" width="16.125" style="1" customWidth="1"/>
    <col min="14858" max="15104" width="9" style="1"/>
    <col min="15105" max="15105" width="9.875" style="1" customWidth="1"/>
    <col min="15106" max="15108" width="6.5" style="1" customWidth="1"/>
    <col min="15109" max="15113" width="16.125" style="1" customWidth="1"/>
    <col min="15114" max="15360" width="9" style="1"/>
    <col min="15361" max="15361" width="9.875" style="1" customWidth="1"/>
    <col min="15362" max="15364" width="6.5" style="1" customWidth="1"/>
    <col min="15365" max="15369" width="16.125" style="1" customWidth="1"/>
    <col min="15370" max="15616" width="9" style="1"/>
    <col min="15617" max="15617" width="9.875" style="1" customWidth="1"/>
    <col min="15618" max="15620" width="6.5" style="1" customWidth="1"/>
    <col min="15621" max="15625" width="16.125" style="1" customWidth="1"/>
    <col min="15626" max="15872" width="9" style="1"/>
    <col min="15873" max="15873" width="9.875" style="1" customWidth="1"/>
    <col min="15874" max="15876" width="6.5" style="1" customWidth="1"/>
    <col min="15877" max="15881" width="16.125" style="1" customWidth="1"/>
    <col min="15882" max="16128" width="9" style="1"/>
    <col min="16129" max="16129" width="9.875" style="1" customWidth="1"/>
    <col min="16130" max="16132" width="6.5" style="1" customWidth="1"/>
    <col min="16133" max="16137" width="16.125" style="1" customWidth="1"/>
    <col min="16138" max="16384" width="9" style="1"/>
  </cols>
  <sheetData>
    <row r="1" spans="1:9" ht="29.2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 customHeight="1" x14ac:dyDescent="0.3"/>
    <row r="3" spans="1:9" ht="15" customHeight="1" thickBot="1" x14ac:dyDescent="0.35">
      <c r="A3" s="16" t="str">
        <f>[1]사용자!$B$3</f>
        <v>제천중앙초등학교</v>
      </c>
      <c r="B3" s="17"/>
      <c r="C3" s="17"/>
      <c r="D3" s="17"/>
      <c r="E3" s="17"/>
      <c r="F3" s="17"/>
      <c r="G3" s="17"/>
      <c r="I3" s="4"/>
    </row>
    <row r="4" spans="1:9" ht="18" customHeight="1" thickTop="1" x14ac:dyDescent="0.3">
      <c r="A4" s="79" t="str">
        <f>'[1]1주'!C5</f>
        <v>주간
학교급식 영양량</v>
      </c>
      <c r="B4" s="80"/>
      <c r="C4" s="81"/>
      <c r="D4" s="81"/>
      <c r="E4" s="18"/>
      <c r="F4" s="18" t="str">
        <f>'[1]1주'!I5</f>
        <v>10월 1일(화)</v>
      </c>
      <c r="G4" s="18" t="str">
        <f>'[1]1주'!J5</f>
        <v>10월 2일(수)</v>
      </c>
      <c r="H4" s="18" t="str">
        <f>'[1]1주'!L5</f>
        <v>10월 3일(목)</v>
      </c>
      <c r="I4" s="19" t="str">
        <f>'[1]1주'!N5</f>
        <v>10월 4일(금)</v>
      </c>
    </row>
    <row r="5" spans="1:9" ht="135" customHeight="1" thickBot="1" x14ac:dyDescent="0.35">
      <c r="A5" s="82"/>
      <c r="B5" s="83"/>
      <c r="C5" s="84"/>
      <c r="D5" s="84"/>
      <c r="E5" s="20"/>
      <c r="F5" s="20" t="str">
        <f>'[1]1주'!I6</f>
        <v>ㆍ차수수밥 
ㆍ얼갈이된장국 5.6.13.
ㆍ깻잎순간장무침 5.6.
ㆍ도톰한돈까스 1.2.5.6.10.12.13.16.
ㆍ깍두기 9.13.
ㆍ우유 2.
ㆍ조각파인애플</v>
      </c>
      <c r="G5" s="20" t="str">
        <f>'[1]1주'!J6</f>
        <v>ㆍ비빔밥 5.6.13.16.
ㆍ모시조개된장찌개 5.6.18.
ㆍ무생채 13.
ㆍ우유 2.
ㆍ와플&amp;딸기쨈 1.2.5.6.13.
ㆍ유기농오렌지주스 5.13.</v>
      </c>
      <c r="H5" s="20" t="str">
        <f>'[1]1주'!L6</f>
        <v>ㆍ개천절</v>
      </c>
      <c r="I5" s="21" t="str">
        <f>'[1]1주'!N6</f>
        <v>ㆍ클로렐라밥 
ㆍ누룽지닭백숙 13.15.
ㆍ감자조림 5.6.13.
ㆍ비름나물무침 5.6.
ㆍ배추김치 9.13.
ㆍ배 
ㆍ우유 2.</v>
      </c>
    </row>
    <row r="6" spans="1:9" ht="15.95" customHeight="1" thickTop="1" x14ac:dyDescent="0.3">
      <c r="A6" s="85" t="s">
        <v>1</v>
      </c>
      <c r="B6" s="85"/>
      <c r="C6" s="85"/>
      <c r="D6" s="86"/>
      <c r="E6" s="22" t="str">
        <f>'[1]1주'!H7</f>
        <v>원산지</v>
      </c>
      <c r="F6" s="23" t="str">
        <f>'[1]1주'!I7</f>
        <v>원산지</v>
      </c>
      <c r="G6" s="23" t="str">
        <f>'[1]1주'!J7</f>
        <v>원산지</v>
      </c>
      <c r="H6" s="23" t="str">
        <f>'[1]1주'!L7</f>
        <v>원산지</v>
      </c>
      <c r="I6" s="24" t="str">
        <f>'[1]1주'!N7</f>
        <v>원산지</v>
      </c>
    </row>
    <row r="7" spans="1:9" ht="15.95" customHeight="1" x14ac:dyDescent="0.3">
      <c r="A7" s="87" t="s">
        <v>2</v>
      </c>
      <c r="B7" s="87"/>
      <c r="C7" s="87"/>
      <c r="D7" s="88"/>
      <c r="E7" s="26"/>
      <c r="F7" s="26" t="str">
        <f>'[1]1주'!I8</f>
        <v>국내산</v>
      </c>
      <c r="G7" s="26" t="str">
        <f>'[1]1주'!J8</f>
        <v>국내산</v>
      </c>
      <c r="H7" s="26">
        <f>'[1]1주'!L8</f>
        <v>0</v>
      </c>
      <c r="I7" s="27" t="str">
        <f>'[1]1주'!N8</f>
        <v>국내산</v>
      </c>
    </row>
    <row r="8" spans="1:9" ht="15.95" customHeight="1" x14ac:dyDescent="0.3">
      <c r="A8" s="75" t="s">
        <v>3</v>
      </c>
      <c r="B8" s="76"/>
      <c r="C8" s="76"/>
      <c r="D8" s="77"/>
      <c r="E8" s="28"/>
      <c r="F8" s="28" t="str">
        <f>'[1]1주'!I9</f>
        <v>국내산/국내산</v>
      </c>
      <c r="G8" s="28" t="str">
        <f>'[1]1주'!J9</f>
        <v>국내산/국내산</v>
      </c>
      <c r="H8" s="28" t="str">
        <f>'[1]1주'!L9</f>
        <v>/</v>
      </c>
      <c r="I8" s="29" t="str">
        <f>'[1]1주'!N9</f>
        <v>국내산/국내산</v>
      </c>
    </row>
    <row r="9" spans="1:9" ht="15.95" customHeight="1" x14ac:dyDescent="0.3">
      <c r="A9" s="75" t="s">
        <v>4</v>
      </c>
      <c r="B9" s="76"/>
      <c r="C9" s="76"/>
      <c r="D9" s="77"/>
      <c r="E9" s="28"/>
      <c r="F9" s="28" t="str">
        <f>'[1]1주'!I10</f>
        <v>국내산(한우)/국내산</v>
      </c>
      <c r="G9" s="28" t="str">
        <f>'[1]1주'!J10</f>
        <v>국내산(한우)/국내산</v>
      </c>
      <c r="H9" s="28" t="str">
        <f>'[1]1주'!L10</f>
        <v>/</v>
      </c>
      <c r="I9" s="29" t="str">
        <f>'[1]1주'!N10</f>
        <v>국내산(한우)/국내산</v>
      </c>
    </row>
    <row r="10" spans="1:9" ht="15.95" customHeight="1" x14ac:dyDescent="0.3">
      <c r="A10" s="75" t="s">
        <v>5</v>
      </c>
      <c r="B10" s="76"/>
      <c r="C10" s="76"/>
      <c r="D10" s="77"/>
      <c r="E10" s="28"/>
      <c r="F10" s="28" t="str">
        <f>'[1]1주'!I11</f>
        <v>국내산/국내산</v>
      </c>
      <c r="G10" s="28" t="str">
        <f>'[1]1주'!J11</f>
        <v>국내산/국내산</v>
      </c>
      <c r="H10" s="28" t="str">
        <f>'[1]1주'!L11</f>
        <v>/</v>
      </c>
      <c r="I10" s="29" t="str">
        <f>'[1]1주'!N11</f>
        <v>국내산/국내산</v>
      </c>
    </row>
    <row r="11" spans="1:9" ht="15.95" customHeight="1" x14ac:dyDescent="0.3">
      <c r="A11" s="75" t="s">
        <v>6</v>
      </c>
      <c r="B11" s="76"/>
      <c r="C11" s="76"/>
      <c r="D11" s="77"/>
      <c r="E11" s="28"/>
      <c r="F11" s="28" t="str">
        <f>'[1]1주'!I12</f>
        <v>국내산/국내산</v>
      </c>
      <c r="G11" s="28" t="str">
        <f>'[1]1주'!J12</f>
        <v>국내산/국내산</v>
      </c>
      <c r="H11" s="28" t="str">
        <f>'[1]1주'!L12</f>
        <v>/</v>
      </c>
      <c r="I11" s="29" t="str">
        <f>'[1]1주'!N12</f>
        <v>국내산/국내산</v>
      </c>
    </row>
    <row r="12" spans="1:9" ht="15.95" customHeight="1" x14ac:dyDescent="0.3">
      <c r="A12" s="75" t="s">
        <v>7</v>
      </c>
      <c r="B12" s="76"/>
      <c r="C12" s="76"/>
      <c r="D12" s="77"/>
      <c r="E12" s="28"/>
      <c r="F12" s="28" t="str">
        <f>'[1]1주'!I13</f>
        <v>국내산/국내산</v>
      </c>
      <c r="G12" s="28" t="str">
        <f>'[1]1주'!J13</f>
        <v>국내산/국내산</v>
      </c>
      <c r="H12" s="28" t="str">
        <f>'[1]1주'!L13</f>
        <v>/</v>
      </c>
      <c r="I12" s="29" t="str">
        <f>'[1]1주'!N13</f>
        <v>국내산/국내산</v>
      </c>
    </row>
    <row r="13" spans="1:9" ht="15.95" customHeight="1" x14ac:dyDescent="0.3">
      <c r="A13" s="75" t="s">
        <v>8</v>
      </c>
      <c r="B13" s="76"/>
      <c r="C13" s="76"/>
      <c r="D13" s="77"/>
      <c r="E13" s="28"/>
      <c r="F13" s="28" t="str">
        <f>'[1]1주'!I14</f>
        <v>/</v>
      </c>
      <c r="G13" s="28" t="str">
        <f>'[1]1주'!J14</f>
        <v>/</v>
      </c>
      <c r="H13" s="28" t="str">
        <f>'[1]1주'!L14</f>
        <v>/</v>
      </c>
      <c r="I13" s="29" t="str">
        <f>'[1]1주'!N14</f>
        <v>/</v>
      </c>
    </row>
    <row r="14" spans="1:9" ht="15.95" customHeight="1" x14ac:dyDescent="0.3">
      <c r="A14" s="75" t="s">
        <v>9</v>
      </c>
      <c r="B14" s="76"/>
      <c r="C14" s="76"/>
      <c r="D14" s="77"/>
      <c r="E14" s="28"/>
      <c r="F14" s="28" t="str">
        <f>'[1]1주'!I15</f>
        <v>/</v>
      </c>
      <c r="G14" s="28" t="str">
        <f>'[1]1주'!J15</f>
        <v>/</v>
      </c>
      <c r="H14" s="28" t="str">
        <f>'[1]1주'!L15</f>
        <v>/</v>
      </c>
      <c r="I14" s="29" t="str">
        <f>'[1]1주'!N15</f>
        <v>/</v>
      </c>
    </row>
    <row r="15" spans="1:9" ht="15.95" customHeight="1" x14ac:dyDescent="0.3">
      <c r="A15" s="75" t="s">
        <v>10</v>
      </c>
      <c r="B15" s="76"/>
      <c r="C15" s="76"/>
      <c r="D15" s="77"/>
      <c r="E15" s="28"/>
      <c r="F15" s="28" t="str">
        <f>'[1]1주'!I16</f>
        <v>/</v>
      </c>
      <c r="G15" s="28" t="str">
        <f>'[1]1주'!J16</f>
        <v>/</v>
      </c>
      <c r="H15" s="28" t="str">
        <f>'[1]1주'!L16</f>
        <v>/</v>
      </c>
      <c r="I15" s="29" t="str">
        <f>'[1]1주'!N16</f>
        <v>/</v>
      </c>
    </row>
    <row r="16" spans="1:9" ht="15.95" customHeight="1" x14ac:dyDescent="0.3">
      <c r="A16" s="75" t="s">
        <v>11</v>
      </c>
      <c r="B16" s="76"/>
      <c r="C16" s="76"/>
      <c r="D16" s="77"/>
      <c r="E16" s="28"/>
      <c r="F16" s="28" t="str">
        <f>'[1]1주'!I17</f>
        <v>/</v>
      </c>
      <c r="G16" s="28" t="str">
        <f>'[1]1주'!J17</f>
        <v>/</v>
      </c>
      <c r="H16" s="28" t="str">
        <f>'[1]1주'!L17</f>
        <v>/</v>
      </c>
      <c r="I16" s="29" t="str">
        <f>'[1]1주'!N17</f>
        <v>/</v>
      </c>
    </row>
    <row r="17" spans="1:9" ht="15.95" customHeight="1" x14ac:dyDescent="0.3">
      <c r="A17" s="75" t="s">
        <v>12</v>
      </c>
      <c r="B17" s="76"/>
      <c r="C17" s="76"/>
      <c r="D17" s="77"/>
      <c r="E17" s="28"/>
      <c r="F17" s="28" t="str">
        <f>'[1]1주'!I18</f>
        <v>/</v>
      </c>
      <c r="G17" s="28" t="str">
        <f>'[1]1주'!J18</f>
        <v>/</v>
      </c>
      <c r="H17" s="28" t="str">
        <f>'[1]1주'!L18</f>
        <v>/</v>
      </c>
      <c r="I17" s="29" t="str">
        <f>'[1]1주'!N18</f>
        <v>/</v>
      </c>
    </row>
    <row r="18" spans="1:9" ht="15.95" customHeight="1" x14ac:dyDescent="0.3">
      <c r="A18" s="75" t="s">
        <v>13</v>
      </c>
      <c r="B18" s="76"/>
      <c r="C18" s="76"/>
      <c r="D18" s="77"/>
      <c r="E18" s="28"/>
      <c r="F18" s="28" t="str">
        <f>'[1]1주'!I19</f>
        <v>/</v>
      </c>
      <c r="G18" s="28" t="str">
        <f>'[1]1주'!J19</f>
        <v>/</v>
      </c>
      <c r="H18" s="28" t="str">
        <f>'[1]1주'!L19</f>
        <v>/</v>
      </c>
      <c r="I18" s="29" t="str">
        <f>'[1]1주'!N19</f>
        <v>/</v>
      </c>
    </row>
    <row r="19" spans="1:9" ht="15.95" customHeight="1" x14ac:dyDescent="0.3">
      <c r="A19" s="75" t="s">
        <v>14</v>
      </c>
      <c r="B19" s="76"/>
      <c r="C19" s="76"/>
      <c r="D19" s="77"/>
      <c r="E19" s="28"/>
      <c r="F19" s="28" t="str">
        <f>'[1]1주'!I20</f>
        <v>외국산/</v>
      </c>
      <c r="G19" s="28" t="str">
        <f>'[1]1주'!J20</f>
        <v>외국산/</v>
      </c>
      <c r="H19" s="28" t="str">
        <f>'[1]1주'!L20</f>
        <v>/</v>
      </c>
      <c r="I19" s="29" t="str">
        <f>'[1]1주'!N20</f>
        <v>외국산/</v>
      </c>
    </row>
    <row r="20" spans="1:9" ht="15.95" customHeight="1" x14ac:dyDescent="0.3">
      <c r="A20" s="75" t="s">
        <v>15</v>
      </c>
      <c r="B20" s="76"/>
      <c r="C20" s="76"/>
      <c r="D20" s="77"/>
      <c r="E20" s="28"/>
      <c r="F20" s="28" t="str">
        <f>'[1]1주'!I21</f>
        <v>외국산/</v>
      </c>
      <c r="G20" s="28" t="str">
        <f>'[1]1주'!J21</f>
        <v>외국산/</v>
      </c>
      <c r="H20" s="28" t="str">
        <f>'[1]1주'!L21</f>
        <v>/</v>
      </c>
      <c r="I20" s="29" t="str">
        <f>'[1]1주'!N21</f>
        <v>외국산/</v>
      </c>
    </row>
    <row r="21" spans="1:9" ht="15.95" customHeight="1" x14ac:dyDescent="0.3">
      <c r="A21" s="75" t="s">
        <v>16</v>
      </c>
      <c r="B21" s="76"/>
      <c r="C21" s="76"/>
      <c r="D21" s="77"/>
      <c r="E21" s="28"/>
      <c r="F21" s="28" t="str">
        <f>'[1]1주'!I22</f>
        <v>국내산/</v>
      </c>
      <c r="G21" s="28" t="str">
        <f>'[1]1주'!J22</f>
        <v>국내산/</v>
      </c>
      <c r="H21" s="28" t="str">
        <f>'[1]1주'!L22</f>
        <v>/</v>
      </c>
      <c r="I21" s="29" t="str">
        <f>'[1]1주'!N22</f>
        <v>국내산/</v>
      </c>
    </row>
    <row r="22" spans="1:9" ht="15.95" customHeight="1" x14ac:dyDescent="0.3">
      <c r="A22" s="75" t="s">
        <v>17</v>
      </c>
      <c r="B22" s="76"/>
      <c r="C22" s="76"/>
      <c r="D22" s="77"/>
      <c r="E22" s="28"/>
      <c r="F22" s="28" t="str">
        <f>'[1]1주'!I23</f>
        <v>국내산/</v>
      </c>
      <c r="G22" s="28" t="str">
        <f>'[1]1주'!J23</f>
        <v>국내산/</v>
      </c>
      <c r="H22" s="28" t="str">
        <f>'[1]1주'!L23</f>
        <v>/</v>
      </c>
      <c r="I22" s="29" t="str">
        <f>'[1]1주'!N23</f>
        <v>국내산/</v>
      </c>
    </row>
    <row r="23" spans="1:9" ht="15.95" customHeight="1" x14ac:dyDescent="0.3">
      <c r="A23" s="75" t="s">
        <v>18</v>
      </c>
      <c r="B23" s="76"/>
      <c r="C23" s="76"/>
      <c r="D23" s="77"/>
      <c r="E23" s="28"/>
      <c r="F23" s="28" t="str">
        <f>'[1]1주'!I24</f>
        <v>국내산/</v>
      </c>
      <c r="G23" s="28" t="str">
        <f>'[1]1주'!J24</f>
        <v>국내산/</v>
      </c>
      <c r="H23" s="28" t="str">
        <f>'[1]1주'!L24</f>
        <v>/</v>
      </c>
      <c r="I23" s="29" t="str">
        <f>'[1]1주'!N24</f>
        <v>국내산/</v>
      </c>
    </row>
    <row r="24" spans="1:9" ht="15.95" customHeight="1" x14ac:dyDescent="0.3">
      <c r="A24" s="75" t="s">
        <v>19</v>
      </c>
      <c r="B24" s="76"/>
      <c r="C24" s="76"/>
      <c r="D24" s="77"/>
      <c r="E24" s="28"/>
      <c r="F24" s="28" t="str">
        <f>'[1]1주'!I25</f>
        <v>국내산/</v>
      </c>
      <c r="G24" s="28" t="str">
        <f>'[1]1주'!J25</f>
        <v>국내산/</v>
      </c>
      <c r="H24" s="28" t="str">
        <f>'[1]1주'!L25</f>
        <v>/</v>
      </c>
      <c r="I24" s="29" t="str">
        <f>'[1]1주'!N25</f>
        <v>국내산/</v>
      </c>
    </row>
    <row r="25" spans="1:9" ht="15.95" customHeight="1" x14ac:dyDescent="0.3">
      <c r="A25" s="75" t="s">
        <v>20</v>
      </c>
      <c r="B25" s="76"/>
      <c r="C25" s="76"/>
      <c r="D25" s="77"/>
      <c r="E25" s="28"/>
      <c r="F25" s="28" t="str">
        <f>'[1]1주'!I26</f>
        <v>국내산/</v>
      </c>
      <c r="G25" s="28" t="str">
        <f>'[1]1주'!J26</f>
        <v>국내산/</v>
      </c>
      <c r="H25" s="28" t="str">
        <f>'[1]1주'!L26</f>
        <v>/</v>
      </c>
      <c r="I25" s="29" t="str">
        <f>'[1]1주'!N26</f>
        <v>국내산/</v>
      </c>
    </row>
    <row r="26" spans="1:9" ht="15.95" customHeight="1" x14ac:dyDescent="0.3">
      <c r="A26" s="75" t="s">
        <v>21</v>
      </c>
      <c r="B26" s="76"/>
      <c r="C26" s="76"/>
      <c r="D26" s="77"/>
      <c r="E26" s="28"/>
      <c r="F26" s="28" t="str">
        <f>'[1]1주'!I27</f>
        <v>국내산</v>
      </c>
      <c r="G26" s="28" t="str">
        <f>'[1]1주'!J27</f>
        <v>국내산</v>
      </c>
      <c r="H26" s="28">
        <f>'[1]1주'!L27</f>
        <v>0</v>
      </c>
      <c r="I26" s="29" t="str">
        <f>'[1]1주'!N27</f>
        <v>국내산</v>
      </c>
    </row>
    <row r="27" spans="1:9" ht="15.95" customHeight="1" x14ac:dyDescent="0.3">
      <c r="A27" s="75" t="s">
        <v>22</v>
      </c>
      <c r="B27" s="76"/>
      <c r="C27" s="76"/>
      <c r="D27" s="77"/>
      <c r="E27" s="28"/>
      <c r="F27" s="28" t="str">
        <f>'[1]1주'!I28</f>
        <v>국내산</v>
      </c>
      <c r="G27" s="28" t="str">
        <f>'[1]1주'!J28</f>
        <v>국내산</v>
      </c>
      <c r="H27" s="28">
        <f>'[1]1주'!L28</f>
        <v>0</v>
      </c>
      <c r="I27" s="29" t="str">
        <f>'[1]1주'!N28</f>
        <v>국내산</v>
      </c>
    </row>
    <row r="28" spans="1:9" ht="15.95" customHeight="1" thickBot="1" x14ac:dyDescent="0.35">
      <c r="A28" s="75" t="s">
        <v>23</v>
      </c>
      <c r="B28" s="76"/>
      <c r="C28" s="76"/>
      <c r="D28" s="77"/>
      <c r="E28" s="28"/>
      <c r="F28" s="28">
        <f>'[1]1주'!I29</f>
        <v>0</v>
      </c>
      <c r="G28" s="28">
        <f>'[1]1주'!J29</f>
        <v>0</v>
      </c>
      <c r="H28" s="28">
        <f>'[1]1주'!L29</f>
        <v>0</v>
      </c>
      <c r="I28" s="29">
        <f>'[1]1주'!N29</f>
        <v>0</v>
      </c>
    </row>
    <row r="29" spans="1:9" ht="24" customHeight="1" thickTop="1" x14ac:dyDescent="0.3">
      <c r="A29" s="30" t="s">
        <v>24</v>
      </c>
      <c r="B29" s="31" t="s">
        <v>25</v>
      </c>
      <c r="C29" s="31" t="s">
        <v>26</v>
      </c>
      <c r="D29" s="31" t="s">
        <v>27</v>
      </c>
      <c r="E29" s="32" t="s">
        <v>28</v>
      </c>
      <c r="F29" s="31" t="s">
        <v>28</v>
      </c>
      <c r="G29" s="31" t="s">
        <v>28</v>
      </c>
      <c r="H29" s="31" t="s">
        <v>28</v>
      </c>
      <c r="I29" s="33" t="s">
        <v>28</v>
      </c>
    </row>
    <row r="30" spans="1:9" ht="24" customHeight="1" x14ac:dyDescent="0.3">
      <c r="A30" s="34" t="str">
        <f>'[1]1주'!C31</f>
        <v>에너지(kcal)</v>
      </c>
      <c r="B30" s="26">
        <f>'[1]1주'!D31</f>
        <v>561.04999999999995</v>
      </c>
      <c r="C30" s="35">
        <f>'[1]1주'!F31</f>
        <v>561.04999999999995</v>
      </c>
      <c r="D30" s="35">
        <f>'[1]1주'!C47</f>
        <v>565.65</v>
      </c>
      <c r="E30" s="36"/>
      <c r="F30" s="37">
        <f>'[1]1주'!I31</f>
        <v>551.5</v>
      </c>
      <c r="G30" s="37">
        <f>'[1]1주'!J31</f>
        <v>553.20000000000005</v>
      </c>
      <c r="H30" s="37">
        <f>'[1]1주'!L31</f>
        <v>0</v>
      </c>
      <c r="I30" s="38">
        <f>'[1]1주'!N31</f>
        <v>554.79999999999995</v>
      </c>
    </row>
    <row r="31" spans="1:9" ht="24" customHeight="1" x14ac:dyDescent="0.3">
      <c r="A31" s="39" t="str">
        <f>'[1]1주'!C32</f>
        <v>탄수화물(g)</v>
      </c>
      <c r="B31" s="28">
        <f>'[1]1주'!D32</f>
        <v>0</v>
      </c>
      <c r="C31" s="28">
        <f>'[1]1주'!F32</f>
        <v>0</v>
      </c>
      <c r="D31" s="28">
        <f>'[1]1주'!C48</f>
        <v>0</v>
      </c>
      <c r="E31" s="40"/>
      <c r="F31" s="41">
        <f>'[1]1주'!I32</f>
        <v>81</v>
      </c>
      <c r="G31" s="41">
        <f>'[1]1주'!J32</f>
        <v>86.7</v>
      </c>
      <c r="H31" s="41">
        <f>'[1]1주'!L32</f>
        <v>0</v>
      </c>
      <c r="I31" s="42">
        <f>'[1]1주'!N32</f>
        <v>82.8</v>
      </c>
    </row>
    <row r="32" spans="1:9" ht="24" customHeight="1" x14ac:dyDescent="0.3">
      <c r="A32" s="39" t="str">
        <f>'[1]1주'!C33</f>
        <v>단백질(g)</v>
      </c>
      <c r="B32" s="28">
        <f>'[1]1주'!D33</f>
        <v>10.31</v>
      </c>
      <c r="C32" s="43">
        <f>'[1]1주'!F33</f>
        <v>10.31</v>
      </c>
      <c r="D32" s="43">
        <f>'[1]1주'!C49</f>
        <v>22.3</v>
      </c>
      <c r="E32" s="40"/>
      <c r="F32" s="41">
        <f>'[1]1주'!I33</f>
        <v>21.5</v>
      </c>
      <c r="G32" s="41">
        <f>'[1]1주'!J33</f>
        <v>18.7</v>
      </c>
      <c r="H32" s="41">
        <f>'[1]1주'!L33</f>
        <v>0</v>
      </c>
      <c r="I32" s="42">
        <f>'[1]1주'!N33</f>
        <v>20.5</v>
      </c>
    </row>
    <row r="33" spans="1:10" ht="24" customHeight="1" x14ac:dyDescent="0.3">
      <c r="A33" s="39" t="str">
        <f>'[1]1주'!C34</f>
        <v>지방(g)</v>
      </c>
      <c r="B33" s="28">
        <f>'[1]1주'!D34</f>
        <v>0</v>
      </c>
      <c r="C33" s="28">
        <f>'[1]1주'!F34</f>
        <v>0</v>
      </c>
      <c r="D33" s="28">
        <f>'[1]1주'!C50</f>
        <v>0</v>
      </c>
      <c r="E33" s="40"/>
      <c r="F33" s="41">
        <f>'[1]1주'!I34</f>
        <v>15.2</v>
      </c>
      <c r="G33" s="41">
        <f>'[1]1주'!J34</f>
        <v>14.7</v>
      </c>
      <c r="H33" s="41">
        <f>'[1]1주'!L34</f>
        <v>0</v>
      </c>
      <c r="I33" s="42">
        <f>'[1]1주'!N34</f>
        <v>13.6</v>
      </c>
    </row>
    <row r="34" spans="1:10" ht="24" customHeight="1" x14ac:dyDescent="0.3">
      <c r="A34" s="39" t="str">
        <f>'[1]1주'!C35</f>
        <v>비타민A(R.E)</v>
      </c>
      <c r="B34" s="28">
        <f>'[1]1주'!D35</f>
        <v>108.49</v>
      </c>
      <c r="C34" s="43">
        <f>'[1]1주'!F35</f>
        <v>155.84</v>
      </c>
      <c r="D34" s="43">
        <f>'[1]1주'!C51</f>
        <v>267.39999999999998</v>
      </c>
      <c r="E34" s="40"/>
      <c r="F34" s="41">
        <f>'[1]1주'!I35</f>
        <v>326.39999999999998</v>
      </c>
      <c r="G34" s="41">
        <f>'[1]1주'!J35</f>
        <v>322.5</v>
      </c>
      <c r="H34" s="41">
        <f>'[1]1주'!L35</f>
        <v>0</v>
      </c>
      <c r="I34" s="42">
        <f>'[1]1주'!N35</f>
        <v>280.7</v>
      </c>
    </row>
    <row r="35" spans="1:10" ht="24" customHeight="1" x14ac:dyDescent="0.3">
      <c r="A35" s="39" t="str">
        <f>'[1]1주'!C36</f>
        <v>티아민(mg)</v>
      </c>
      <c r="B35" s="28">
        <f>'[1]1주'!D36</f>
        <v>0.23</v>
      </c>
      <c r="C35" s="43">
        <f>'[1]1주'!F36</f>
        <v>0.26</v>
      </c>
      <c r="D35" s="43">
        <f>'[1]1주'!C52</f>
        <v>0.3</v>
      </c>
      <c r="E35" s="40"/>
      <c r="F35" s="41">
        <f>'[1]1주'!I36</f>
        <v>0.3</v>
      </c>
      <c r="G35" s="41">
        <f>'[1]1주'!J36</f>
        <v>0.3</v>
      </c>
      <c r="H35" s="41">
        <f>'[1]1주'!L36</f>
        <v>0</v>
      </c>
      <c r="I35" s="42">
        <f>'[1]1주'!N36</f>
        <v>0.3</v>
      </c>
    </row>
    <row r="36" spans="1:10" ht="24" customHeight="1" x14ac:dyDescent="0.3">
      <c r="A36" s="39" t="str">
        <f>'[1]1주'!C37</f>
        <v>리보플라빈(mg)</v>
      </c>
      <c r="B36" s="28">
        <f>'[1]1주'!D37</f>
        <v>0.27</v>
      </c>
      <c r="C36" s="43">
        <f>'[1]1주'!F37</f>
        <v>0.32</v>
      </c>
      <c r="D36" s="43">
        <f>'[1]1주'!C53</f>
        <v>0.45</v>
      </c>
      <c r="E36" s="40"/>
      <c r="F36" s="41">
        <f>'[1]1주'!I37</f>
        <v>0.4</v>
      </c>
      <c r="G36" s="41">
        <f>'[1]1주'!J37</f>
        <v>0.5</v>
      </c>
      <c r="H36" s="41">
        <f>'[1]1주'!L37</f>
        <v>0</v>
      </c>
      <c r="I36" s="42">
        <f>'[1]1주'!N37</f>
        <v>0.5</v>
      </c>
    </row>
    <row r="37" spans="1:10" ht="24" customHeight="1" x14ac:dyDescent="0.3">
      <c r="A37" s="39" t="str">
        <f>'[1]1주'!C38</f>
        <v>비타민C(mg)</v>
      </c>
      <c r="B37" s="28">
        <f>'[1]1주'!D38</f>
        <v>16.21</v>
      </c>
      <c r="C37" s="43">
        <f>'[1]1주'!F38</f>
        <v>21.77</v>
      </c>
      <c r="D37" s="43">
        <f>'[1]1주'!C54</f>
        <v>40.1</v>
      </c>
      <c r="E37" s="40"/>
      <c r="F37" s="41">
        <f>'[1]1주'!I38</f>
        <v>28.8</v>
      </c>
      <c r="G37" s="41">
        <f>'[1]1주'!J38</f>
        <v>82.9</v>
      </c>
      <c r="H37" s="41">
        <f>'[1]1주'!L38</f>
        <v>0</v>
      </c>
      <c r="I37" s="42">
        <f>'[1]1주'!N38</f>
        <v>35.799999999999997</v>
      </c>
    </row>
    <row r="38" spans="1:10" ht="24" customHeight="1" x14ac:dyDescent="0.3">
      <c r="A38" s="39" t="str">
        <f>'[1]1주'!C39</f>
        <v>칼슘(mg)</v>
      </c>
      <c r="B38" s="28">
        <f>'[1]1주'!D39</f>
        <v>177.61</v>
      </c>
      <c r="C38" s="43">
        <f>'[1]1주'!F39</f>
        <v>244.27</v>
      </c>
      <c r="D38" s="43">
        <f>'[1]1주'!C55</f>
        <v>334.02500000000003</v>
      </c>
      <c r="E38" s="40"/>
      <c r="F38" s="41">
        <f>'[1]1주'!I39</f>
        <v>399.1</v>
      </c>
      <c r="G38" s="41">
        <f>'[1]1주'!J39</f>
        <v>317.89999999999998</v>
      </c>
      <c r="H38" s="41">
        <f>'[1]1주'!L39</f>
        <v>0</v>
      </c>
      <c r="I38" s="42">
        <f>'[1]1주'!N39</f>
        <v>300.2</v>
      </c>
    </row>
    <row r="39" spans="1:10" ht="24" customHeight="1" thickBot="1" x14ac:dyDescent="0.35">
      <c r="A39" s="54" t="str">
        <f>'[1]1주'!C40</f>
        <v>철분(mg)</v>
      </c>
      <c r="B39" s="55">
        <f>'[1]1주'!D40</f>
        <v>2.67</v>
      </c>
      <c r="C39" s="44">
        <f>'[1]1주'!F40</f>
        <v>3.49</v>
      </c>
      <c r="D39" s="44">
        <f>'[1]1주'!C56</f>
        <v>4.0750000000000002</v>
      </c>
      <c r="E39" s="45"/>
      <c r="F39" s="46">
        <f>'[1]1주'!I40</f>
        <v>3.7</v>
      </c>
      <c r="G39" s="46">
        <f>'[1]1주'!J40</f>
        <v>4.4000000000000004</v>
      </c>
      <c r="H39" s="46">
        <f>'[1]1주'!L40</f>
        <v>0</v>
      </c>
      <c r="I39" s="47">
        <f>'[1]1주'!N40</f>
        <v>4.3</v>
      </c>
    </row>
    <row r="40" spans="1:10" ht="11.25" customHeight="1" thickTop="1" x14ac:dyDescent="0.3">
      <c r="A40" s="48"/>
      <c r="B40" s="48"/>
      <c r="C40" s="49"/>
      <c r="D40" s="49"/>
      <c r="E40" s="50"/>
      <c r="F40" s="50"/>
      <c r="G40" s="50"/>
      <c r="H40" s="50"/>
      <c r="I40" s="50"/>
    </row>
    <row r="41" spans="1:10" ht="60" customHeight="1" x14ac:dyDescent="0.3">
      <c r="A41" s="78" t="s">
        <v>71</v>
      </c>
      <c r="B41" s="78"/>
      <c r="C41" s="78"/>
      <c r="D41" s="78"/>
      <c r="E41" s="78"/>
      <c r="F41" s="78"/>
      <c r="G41" s="78"/>
      <c r="H41" s="78"/>
      <c r="I41" s="78"/>
      <c r="J41" s="53"/>
    </row>
    <row r="42" spans="1:10" ht="29.25" customHeight="1" x14ac:dyDescent="0.3">
      <c r="A42" s="65" t="s">
        <v>0</v>
      </c>
      <c r="B42" s="65"/>
      <c r="C42" s="65"/>
      <c r="D42" s="65"/>
      <c r="E42" s="65"/>
      <c r="F42" s="65"/>
      <c r="G42" s="65"/>
      <c r="H42" s="65"/>
      <c r="I42" s="65"/>
    </row>
    <row r="43" spans="1:10" ht="15" customHeight="1" x14ac:dyDescent="0.3"/>
    <row r="44" spans="1:10" ht="15" customHeight="1" thickBot="1" x14ac:dyDescent="0.35">
      <c r="A44" s="16" t="str">
        <f>[1]사용자!$B$3</f>
        <v>제천중앙초등학교</v>
      </c>
      <c r="B44" s="17"/>
      <c r="C44" s="17"/>
      <c r="D44" s="17"/>
      <c r="E44" s="17"/>
      <c r="F44" s="17"/>
      <c r="G44" s="17"/>
      <c r="I44" s="4"/>
    </row>
    <row r="45" spans="1:10" ht="18" customHeight="1" thickTop="1" x14ac:dyDescent="0.3">
      <c r="A45" s="79" t="s">
        <v>29</v>
      </c>
      <c r="B45" s="80"/>
      <c r="C45" s="81"/>
      <c r="D45" s="81"/>
      <c r="E45" s="18" t="str">
        <f>'[1]2주'!H5</f>
        <v>10월 7일(월)</v>
      </c>
      <c r="F45" s="18" t="str">
        <f>'[1]2주'!I5</f>
        <v>10월 8일(화)</v>
      </c>
      <c r="G45" s="18" t="str">
        <f>'[1]2주'!J5</f>
        <v>10월 9일(수)</v>
      </c>
      <c r="H45" s="18" t="str">
        <f>'[1]2주'!L5</f>
        <v>10월 10일(목)</v>
      </c>
      <c r="I45" s="19" t="str">
        <f>'[1]2주'!N5</f>
        <v>10월 11일(금)</v>
      </c>
    </row>
    <row r="46" spans="1:10" ht="135" customHeight="1" thickBot="1" x14ac:dyDescent="0.35">
      <c r="A46" s="82"/>
      <c r="B46" s="83"/>
      <c r="C46" s="84"/>
      <c r="D46" s="84"/>
      <c r="E46" s="20" t="str">
        <f>'[1]2주'!H6</f>
        <v>ㆍ현미찹쌀밥 
ㆍ버섯매운탕 17.
ㆍ꽁치김치조림 9.13.
ㆍ애호박감자양념장 2.5.6.
ㆍ깍두기 9.13.
ㆍ우유 2.
ㆍ조각파인애플</v>
      </c>
      <c r="F46" s="20" t="str">
        <f>'[1]2주'!I6</f>
        <v>ㆍ모듬잡곡밥 5.
ㆍ시금치된장국 5.6.13.
ㆍ갈비표고찜 5.6.10.13.
ㆍ취나물무침 5.6.
ㆍ배추김치 9.13.
ㆍ사과 
ㆍ우유 2.</v>
      </c>
      <c r="G46" s="20" t="str">
        <f>'[1]2주'!J6</f>
        <v>ㆍ한글날</v>
      </c>
      <c r="H46" s="20" t="str">
        <f>'[1]2주'!L6</f>
        <v>ㆍ차조밥 
ㆍ감자뜨덕이만두국 1.5.6.10.13.16.
ㆍ애호박새송이볶음 9.13.
ㆍ목살더덕볶음 5.6.10.13.
ㆍ배추김치 9.13.
ㆍ배 
ㆍ우유 2.</v>
      </c>
      <c r="I46" s="21" t="str">
        <f>'[1]2주'!N6</f>
        <v>ㆍ홍찹쌀밥 
ㆍ쇠고기무국 5.16.
ㆍ주꾸미불고기 5.6.10.13.
ㆍ건파래볶음 5.13.
ㆍ알타리김치 9.13.
ㆍ머루포도 
ㆍ우유 2.</v>
      </c>
    </row>
    <row r="47" spans="1:10" ht="15.95" customHeight="1" thickTop="1" x14ac:dyDescent="0.3">
      <c r="A47" s="85" t="s">
        <v>1</v>
      </c>
      <c r="B47" s="85"/>
      <c r="C47" s="85"/>
      <c r="D47" s="86"/>
      <c r="E47" s="22" t="str">
        <f>'[1]2주'!H7</f>
        <v>원산지</v>
      </c>
      <c r="F47" s="23" t="str">
        <f>'[1]2주'!I7</f>
        <v>원산지</v>
      </c>
      <c r="G47" s="23" t="str">
        <f>'[1]2주'!J7</f>
        <v>원산지</v>
      </c>
      <c r="H47" s="23" t="str">
        <f>'[1]2주'!L7</f>
        <v>원산지</v>
      </c>
      <c r="I47" s="24" t="str">
        <f>'[1]2주'!N7</f>
        <v>원산지</v>
      </c>
    </row>
    <row r="48" spans="1:10" ht="15.95" customHeight="1" x14ac:dyDescent="0.3">
      <c r="A48" s="87" t="s">
        <v>2</v>
      </c>
      <c r="B48" s="87"/>
      <c r="C48" s="87"/>
      <c r="D48" s="88"/>
      <c r="E48" s="25" t="str">
        <f>'[1]2주'!H8</f>
        <v>국내산</v>
      </c>
      <c r="F48" s="26" t="str">
        <f>'[1]2주'!I8</f>
        <v>국내산</v>
      </c>
      <c r="G48" s="26">
        <f>'[1]2주'!J8</f>
        <v>0</v>
      </c>
      <c r="H48" s="26" t="str">
        <f>'[1]2주'!L8</f>
        <v>국내산</v>
      </c>
      <c r="I48" s="27" t="str">
        <f>'[1]2주'!N8</f>
        <v>국내산</v>
      </c>
    </row>
    <row r="49" spans="1:9" ht="15.95" customHeight="1" x14ac:dyDescent="0.3">
      <c r="A49" s="75" t="s">
        <v>3</v>
      </c>
      <c r="B49" s="76"/>
      <c r="C49" s="76"/>
      <c r="D49" s="77"/>
      <c r="E49" s="52" t="str">
        <f>'[1]2주'!H9</f>
        <v>국내산/국내산</v>
      </c>
      <c r="F49" s="28" t="str">
        <f>'[1]2주'!I9</f>
        <v>국내산/국내산</v>
      </c>
      <c r="G49" s="28" t="str">
        <f>'[1]2주'!J9</f>
        <v>/</v>
      </c>
      <c r="H49" s="28" t="str">
        <f>'[1]2주'!L9</f>
        <v>국내산/국내산</v>
      </c>
      <c r="I49" s="29" t="str">
        <f>'[1]2주'!N9</f>
        <v>국내산/국내산</v>
      </c>
    </row>
    <row r="50" spans="1:9" ht="15.95" customHeight="1" x14ac:dyDescent="0.3">
      <c r="A50" s="75" t="s">
        <v>4</v>
      </c>
      <c r="B50" s="76"/>
      <c r="C50" s="76"/>
      <c r="D50" s="77"/>
      <c r="E50" s="52" t="str">
        <f>'[1]2주'!H10</f>
        <v>국내산(한우)/국내산</v>
      </c>
      <c r="F50" s="28" t="str">
        <f>'[1]2주'!I10</f>
        <v>국내산(한우)/국내산</v>
      </c>
      <c r="G50" s="28" t="str">
        <f>'[1]2주'!J10</f>
        <v>/</v>
      </c>
      <c r="H50" s="28" t="str">
        <f>'[1]2주'!L10</f>
        <v>국내산(한우)/국내산</v>
      </c>
      <c r="I50" s="29" t="str">
        <f>'[1]2주'!N10</f>
        <v>국내산(한우)/국내산</v>
      </c>
    </row>
    <row r="51" spans="1:9" ht="15.95" customHeight="1" x14ac:dyDescent="0.3">
      <c r="A51" s="75" t="s">
        <v>5</v>
      </c>
      <c r="B51" s="76"/>
      <c r="C51" s="76"/>
      <c r="D51" s="77"/>
      <c r="E51" s="52" t="str">
        <f>'[1]2주'!H11</f>
        <v>국내산/국내산</v>
      </c>
      <c r="F51" s="28" t="str">
        <f>'[1]2주'!I11</f>
        <v>국내산/국내산</v>
      </c>
      <c r="G51" s="28" t="str">
        <f>'[1]2주'!J11</f>
        <v>/</v>
      </c>
      <c r="H51" s="28" t="str">
        <f>'[1]2주'!L11</f>
        <v>국내산/국내산</v>
      </c>
      <c r="I51" s="29" t="str">
        <f>'[1]2주'!N11</f>
        <v>국내산/국내산</v>
      </c>
    </row>
    <row r="52" spans="1:9" ht="15.95" customHeight="1" x14ac:dyDescent="0.3">
      <c r="A52" s="75" t="s">
        <v>6</v>
      </c>
      <c r="B52" s="76"/>
      <c r="C52" s="76"/>
      <c r="D52" s="77"/>
      <c r="E52" s="52" t="str">
        <f>'[1]2주'!H12</f>
        <v>국내산/국내산</v>
      </c>
      <c r="F52" s="28" t="str">
        <f>'[1]2주'!I12</f>
        <v>국내산/국내산</v>
      </c>
      <c r="G52" s="28" t="str">
        <f>'[1]2주'!J12</f>
        <v>/</v>
      </c>
      <c r="H52" s="28" t="str">
        <f>'[1]2주'!L12</f>
        <v>국내산/국내산</v>
      </c>
      <c r="I52" s="29" t="str">
        <f>'[1]2주'!N12</f>
        <v>국내산/국내산</v>
      </c>
    </row>
    <row r="53" spans="1:9" ht="15.95" customHeight="1" x14ac:dyDescent="0.3">
      <c r="A53" s="75" t="s">
        <v>7</v>
      </c>
      <c r="B53" s="76"/>
      <c r="C53" s="76"/>
      <c r="D53" s="77"/>
      <c r="E53" s="52" t="str">
        <f>'[1]2주'!H13</f>
        <v>국내산/국내산</v>
      </c>
      <c r="F53" s="28" t="str">
        <f>'[1]2주'!I13</f>
        <v>국내산/국내산</v>
      </c>
      <c r="G53" s="28" t="str">
        <f>'[1]2주'!J13</f>
        <v>/</v>
      </c>
      <c r="H53" s="28" t="str">
        <f>'[1]2주'!L13</f>
        <v>국내산/국내산</v>
      </c>
      <c r="I53" s="29" t="str">
        <f>'[1]2주'!N13</f>
        <v>국내산/국내산</v>
      </c>
    </row>
    <row r="54" spans="1:9" ht="15.95" customHeight="1" x14ac:dyDescent="0.3">
      <c r="A54" s="75" t="s">
        <v>8</v>
      </c>
      <c r="B54" s="76"/>
      <c r="C54" s="76"/>
      <c r="D54" s="77"/>
      <c r="E54" s="52" t="str">
        <f>'[1]2주'!H14</f>
        <v>/</v>
      </c>
      <c r="F54" s="28" t="str">
        <f>'[1]2주'!I14</f>
        <v>/</v>
      </c>
      <c r="G54" s="28" t="str">
        <f>'[1]2주'!J14</f>
        <v>/</v>
      </c>
      <c r="H54" s="28" t="str">
        <f>'[1]2주'!L14</f>
        <v>/</v>
      </c>
      <c r="I54" s="29" t="str">
        <f>'[1]2주'!N14</f>
        <v>/</v>
      </c>
    </row>
    <row r="55" spans="1:9" ht="15.95" customHeight="1" x14ac:dyDescent="0.3">
      <c r="A55" s="75" t="s">
        <v>9</v>
      </c>
      <c r="B55" s="76"/>
      <c r="C55" s="76"/>
      <c r="D55" s="77"/>
      <c r="E55" s="52" t="str">
        <f>'[1]2주'!H15</f>
        <v>/</v>
      </c>
      <c r="F55" s="28" t="str">
        <f>'[1]2주'!I15</f>
        <v>/</v>
      </c>
      <c r="G55" s="28" t="str">
        <f>'[1]2주'!J15</f>
        <v>/</v>
      </c>
      <c r="H55" s="28" t="str">
        <f>'[1]2주'!L15</f>
        <v>/</v>
      </c>
      <c r="I55" s="29" t="str">
        <f>'[1]2주'!N15</f>
        <v>/</v>
      </c>
    </row>
    <row r="56" spans="1:9" ht="15.95" customHeight="1" x14ac:dyDescent="0.3">
      <c r="A56" s="75" t="s">
        <v>10</v>
      </c>
      <c r="B56" s="76"/>
      <c r="C56" s="76"/>
      <c r="D56" s="77"/>
      <c r="E56" s="52" t="str">
        <f>'[1]2주'!H16</f>
        <v>/</v>
      </c>
      <c r="F56" s="28" t="str">
        <f>'[1]2주'!I16</f>
        <v>/</v>
      </c>
      <c r="G56" s="28" t="str">
        <f>'[1]2주'!J16</f>
        <v>/</v>
      </c>
      <c r="H56" s="28" t="str">
        <f>'[1]2주'!L16</f>
        <v>/</v>
      </c>
      <c r="I56" s="29" t="str">
        <f>'[1]2주'!N16</f>
        <v>/</v>
      </c>
    </row>
    <row r="57" spans="1:9" ht="15.95" customHeight="1" x14ac:dyDescent="0.3">
      <c r="A57" s="75" t="s">
        <v>11</v>
      </c>
      <c r="B57" s="76"/>
      <c r="C57" s="76"/>
      <c r="D57" s="77"/>
      <c r="E57" s="52" t="str">
        <f>'[1]2주'!H17</f>
        <v>/</v>
      </c>
      <c r="F57" s="28" t="str">
        <f>'[1]2주'!I17</f>
        <v>/</v>
      </c>
      <c r="G57" s="28" t="str">
        <f>'[1]2주'!J17</f>
        <v>/</v>
      </c>
      <c r="H57" s="28" t="str">
        <f>'[1]2주'!L17</f>
        <v>/</v>
      </c>
      <c r="I57" s="29" t="str">
        <f>'[1]2주'!N17</f>
        <v>/</v>
      </c>
    </row>
    <row r="58" spans="1:9" ht="15.95" customHeight="1" x14ac:dyDescent="0.3">
      <c r="A58" s="75" t="s">
        <v>12</v>
      </c>
      <c r="B58" s="76"/>
      <c r="C58" s="76"/>
      <c r="D58" s="77"/>
      <c r="E58" s="52" t="str">
        <f>'[1]2주'!H18</f>
        <v>/</v>
      </c>
      <c r="F58" s="28" t="str">
        <f>'[1]2주'!I18</f>
        <v>/</v>
      </c>
      <c r="G58" s="28" t="str">
        <f>'[1]2주'!J18</f>
        <v>/</v>
      </c>
      <c r="H58" s="28" t="str">
        <f>'[1]2주'!L18</f>
        <v>/</v>
      </c>
      <c r="I58" s="29" t="str">
        <f>'[1]2주'!N18</f>
        <v>/</v>
      </c>
    </row>
    <row r="59" spans="1:9" ht="15.95" customHeight="1" x14ac:dyDescent="0.3">
      <c r="A59" s="75" t="s">
        <v>13</v>
      </c>
      <c r="B59" s="76"/>
      <c r="C59" s="76"/>
      <c r="D59" s="77"/>
      <c r="E59" s="52" t="str">
        <f>'[1]2주'!H19</f>
        <v>/</v>
      </c>
      <c r="F59" s="28" t="str">
        <f>'[1]2주'!I19</f>
        <v>/</v>
      </c>
      <c r="G59" s="28" t="str">
        <f>'[1]2주'!J19</f>
        <v>/</v>
      </c>
      <c r="H59" s="28" t="str">
        <f>'[1]2주'!L19</f>
        <v>/</v>
      </c>
      <c r="I59" s="29" t="str">
        <f>'[1]2주'!N19</f>
        <v>/</v>
      </c>
    </row>
    <row r="60" spans="1:9" ht="15.95" customHeight="1" x14ac:dyDescent="0.3">
      <c r="A60" s="75" t="s">
        <v>14</v>
      </c>
      <c r="B60" s="76"/>
      <c r="C60" s="76"/>
      <c r="D60" s="77"/>
      <c r="E60" s="52" t="str">
        <f>'[1]2주'!H20</f>
        <v>외국산/</v>
      </c>
      <c r="F60" s="28" t="str">
        <f>'[1]2주'!I20</f>
        <v>외국산/</v>
      </c>
      <c r="G60" s="28" t="str">
        <f>'[1]2주'!J20</f>
        <v>/</v>
      </c>
      <c r="H60" s="28" t="str">
        <f>'[1]2주'!L20</f>
        <v>외국산/</v>
      </c>
      <c r="I60" s="29" t="str">
        <f>'[1]2주'!N20</f>
        <v>외국산/</v>
      </c>
    </row>
    <row r="61" spans="1:9" ht="15.95" customHeight="1" x14ac:dyDescent="0.3">
      <c r="A61" s="75" t="s">
        <v>15</v>
      </c>
      <c r="B61" s="76"/>
      <c r="C61" s="76"/>
      <c r="D61" s="77"/>
      <c r="E61" s="52" t="str">
        <f>'[1]2주'!H21</f>
        <v>외국산/</v>
      </c>
      <c r="F61" s="28" t="str">
        <f>'[1]2주'!I21</f>
        <v>외국산/</v>
      </c>
      <c r="G61" s="28" t="str">
        <f>'[1]2주'!J21</f>
        <v>/</v>
      </c>
      <c r="H61" s="28" t="str">
        <f>'[1]2주'!L21</f>
        <v>외국산/</v>
      </c>
      <c r="I61" s="29" t="str">
        <f>'[1]2주'!N21</f>
        <v>외국산/</v>
      </c>
    </row>
    <row r="62" spans="1:9" ht="15.95" customHeight="1" x14ac:dyDescent="0.3">
      <c r="A62" s="75" t="s">
        <v>16</v>
      </c>
      <c r="B62" s="76"/>
      <c r="C62" s="76"/>
      <c r="D62" s="77"/>
      <c r="E62" s="52" t="str">
        <f>'[1]2주'!H22</f>
        <v>국내산/</v>
      </c>
      <c r="F62" s="28" t="str">
        <f>'[1]2주'!I22</f>
        <v>국내산/</v>
      </c>
      <c r="G62" s="28" t="str">
        <f>'[1]2주'!J22</f>
        <v>/</v>
      </c>
      <c r="H62" s="28" t="str">
        <f>'[1]2주'!L22</f>
        <v>국내산/</v>
      </c>
      <c r="I62" s="29" t="str">
        <f>'[1]2주'!N22</f>
        <v>국내산/</v>
      </c>
    </row>
    <row r="63" spans="1:9" ht="15.95" customHeight="1" x14ac:dyDescent="0.3">
      <c r="A63" s="75" t="s">
        <v>17</v>
      </c>
      <c r="B63" s="76"/>
      <c r="C63" s="76"/>
      <c r="D63" s="77"/>
      <c r="E63" s="52" t="str">
        <f>'[1]2주'!H23</f>
        <v>국내산/</v>
      </c>
      <c r="F63" s="28" t="str">
        <f>'[1]2주'!I23</f>
        <v>국내산/</v>
      </c>
      <c r="G63" s="28" t="str">
        <f>'[1]2주'!J23</f>
        <v>/</v>
      </c>
      <c r="H63" s="28" t="str">
        <f>'[1]2주'!L23</f>
        <v>국내산/</v>
      </c>
      <c r="I63" s="29" t="str">
        <f>'[1]2주'!N23</f>
        <v>국내산/</v>
      </c>
    </row>
    <row r="64" spans="1:9" ht="15.95" customHeight="1" x14ac:dyDescent="0.3">
      <c r="A64" s="75" t="s">
        <v>18</v>
      </c>
      <c r="B64" s="76"/>
      <c r="C64" s="76"/>
      <c r="D64" s="77"/>
      <c r="E64" s="52" t="str">
        <f>'[1]2주'!H24</f>
        <v>국내산/</v>
      </c>
      <c r="F64" s="28" t="str">
        <f>'[1]2주'!I24</f>
        <v>국내산/</v>
      </c>
      <c r="G64" s="28" t="str">
        <f>'[1]2주'!J24</f>
        <v>/</v>
      </c>
      <c r="H64" s="28" t="str">
        <f>'[1]2주'!L24</f>
        <v>국내산/</v>
      </c>
      <c r="I64" s="29" t="str">
        <f>'[1]2주'!N24</f>
        <v>국내산/</v>
      </c>
    </row>
    <row r="65" spans="1:9" ht="15.95" customHeight="1" x14ac:dyDescent="0.3">
      <c r="A65" s="75" t="s">
        <v>19</v>
      </c>
      <c r="B65" s="76"/>
      <c r="C65" s="76"/>
      <c r="D65" s="77"/>
      <c r="E65" s="52" t="str">
        <f>'[1]2주'!H25</f>
        <v>국내산/</v>
      </c>
      <c r="F65" s="28" t="str">
        <f>'[1]2주'!I25</f>
        <v>국내산/</v>
      </c>
      <c r="G65" s="28" t="str">
        <f>'[1]2주'!J25</f>
        <v>/</v>
      </c>
      <c r="H65" s="28" t="str">
        <f>'[1]2주'!L25</f>
        <v>국내산/</v>
      </c>
      <c r="I65" s="29" t="str">
        <f>'[1]2주'!N25</f>
        <v>국내산/</v>
      </c>
    </row>
    <row r="66" spans="1:9" ht="15.95" customHeight="1" x14ac:dyDescent="0.3">
      <c r="A66" s="75" t="s">
        <v>20</v>
      </c>
      <c r="B66" s="76"/>
      <c r="C66" s="76"/>
      <c r="D66" s="77"/>
      <c r="E66" s="52" t="str">
        <f>'[1]2주'!H26</f>
        <v>국내산/</v>
      </c>
      <c r="F66" s="28" t="str">
        <f>'[1]2주'!I26</f>
        <v>국내산/</v>
      </c>
      <c r="G66" s="28" t="str">
        <f>'[1]2주'!J26</f>
        <v>/</v>
      </c>
      <c r="H66" s="28" t="str">
        <f>'[1]2주'!L26</f>
        <v>국내산/</v>
      </c>
      <c r="I66" s="29" t="str">
        <f>'[1]2주'!N26</f>
        <v>국내산/</v>
      </c>
    </row>
    <row r="67" spans="1:9" ht="15.95" customHeight="1" x14ac:dyDescent="0.3">
      <c r="A67" s="75" t="s">
        <v>21</v>
      </c>
      <c r="B67" s="76"/>
      <c r="C67" s="76"/>
      <c r="D67" s="77"/>
      <c r="E67" s="52" t="str">
        <f>'[1]2주'!H27</f>
        <v>국내산</v>
      </c>
      <c r="F67" s="28" t="str">
        <f>'[1]2주'!I27</f>
        <v>국내산</v>
      </c>
      <c r="G67" s="28">
        <f>'[1]2주'!J27</f>
        <v>0</v>
      </c>
      <c r="H67" s="28" t="str">
        <f>'[1]2주'!L27</f>
        <v>국내산</v>
      </c>
      <c r="I67" s="29" t="str">
        <f>'[1]2주'!N27</f>
        <v>국내산</v>
      </c>
    </row>
    <row r="68" spans="1:9" ht="15.95" customHeight="1" x14ac:dyDescent="0.3">
      <c r="A68" s="75" t="s">
        <v>22</v>
      </c>
      <c r="B68" s="76"/>
      <c r="C68" s="76"/>
      <c r="D68" s="77"/>
      <c r="E68" s="52" t="str">
        <f>'[1]2주'!H28</f>
        <v>국내산</v>
      </c>
      <c r="F68" s="28" t="str">
        <f>'[1]2주'!I28</f>
        <v>국내산</v>
      </c>
      <c r="G68" s="28">
        <f>'[1]2주'!J28</f>
        <v>0</v>
      </c>
      <c r="H68" s="28" t="str">
        <f>'[1]2주'!L28</f>
        <v>국내산</v>
      </c>
      <c r="I68" s="29" t="str">
        <f>'[1]2주'!N28</f>
        <v>국내산</v>
      </c>
    </row>
    <row r="69" spans="1:9" ht="15.95" customHeight="1" thickBot="1" x14ac:dyDescent="0.35">
      <c r="A69" s="75" t="s">
        <v>23</v>
      </c>
      <c r="B69" s="76"/>
      <c r="C69" s="76"/>
      <c r="D69" s="77"/>
      <c r="E69" s="52">
        <f>'[1]2주'!H29</f>
        <v>0</v>
      </c>
      <c r="F69" s="28">
        <f>'[1]2주'!I29</f>
        <v>0</v>
      </c>
      <c r="G69" s="28">
        <f>'[1]2주'!J29</f>
        <v>0</v>
      </c>
      <c r="H69" s="28">
        <f>'[1]2주'!L29</f>
        <v>0</v>
      </c>
      <c r="I69" s="29">
        <f>'[1]2주'!N29</f>
        <v>0</v>
      </c>
    </row>
    <row r="70" spans="1:9" ht="24" customHeight="1" thickTop="1" x14ac:dyDescent="0.3">
      <c r="A70" s="30" t="s">
        <v>24</v>
      </c>
      <c r="B70" s="31" t="s">
        <v>25</v>
      </c>
      <c r="C70" s="31" t="s">
        <v>26</v>
      </c>
      <c r="D70" s="31" t="s">
        <v>27</v>
      </c>
      <c r="E70" s="32" t="s">
        <v>28</v>
      </c>
      <c r="F70" s="31" t="s">
        <v>28</v>
      </c>
      <c r="G70" s="31" t="s">
        <v>28</v>
      </c>
      <c r="H70" s="31" t="s">
        <v>28</v>
      </c>
      <c r="I70" s="33" t="s">
        <v>28</v>
      </c>
    </row>
    <row r="71" spans="1:9" ht="24" customHeight="1" x14ac:dyDescent="0.3">
      <c r="A71" s="39" t="s">
        <v>30</v>
      </c>
      <c r="B71" s="43">
        <f>'[1]2주'!D31</f>
        <v>561.04999999999995</v>
      </c>
      <c r="C71" s="43">
        <f>'[1]2주'!F31</f>
        <v>561.04999999999995</v>
      </c>
      <c r="D71" s="28">
        <f>'[1]2주'!C47</f>
        <v>580.04999999999995</v>
      </c>
      <c r="E71" s="36">
        <f>'[1]2주'!H31</f>
        <v>572.4</v>
      </c>
      <c r="F71" s="37">
        <f>'[1]2주'!I31</f>
        <v>601</v>
      </c>
      <c r="G71" s="37">
        <f>'[1]2주'!J31</f>
        <v>0</v>
      </c>
      <c r="H71" s="37">
        <f>'[1]2주'!L31</f>
        <v>605.5</v>
      </c>
      <c r="I71" s="38">
        <f>'[1]2주'!N31</f>
        <v>541.29999999999995</v>
      </c>
    </row>
    <row r="72" spans="1:9" ht="24" customHeight="1" x14ac:dyDescent="0.3">
      <c r="A72" s="39" t="s">
        <v>31</v>
      </c>
      <c r="B72" s="28">
        <f>'[1]2주'!D32</f>
        <v>0</v>
      </c>
      <c r="C72" s="28">
        <f>'[1]2주'!F32</f>
        <v>0</v>
      </c>
      <c r="D72" s="28">
        <f>'[1]2주'!C48</f>
        <v>0</v>
      </c>
      <c r="E72" s="40">
        <f>'[1]2주'!H32</f>
        <v>79.400000000000006</v>
      </c>
      <c r="F72" s="41">
        <f>'[1]2주'!I32</f>
        <v>84.6</v>
      </c>
      <c r="G72" s="41">
        <f>'[1]2주'!J32</f>
        <v>0</v>
      </c>
      <c r="H72" s="41">
        <f>'[1]2주'!L32</f>
        <v>83.9</v>
      </c>
      <c r="I72" s="42">
        <f>'[1]2주'!N32</f>
        <v>76.5</v>
      </c>
    </row>
    <row r="73" spans="1:9" ht="24" customHeight="1" x14ac:dyDescent="0.3">
      <c r="A73" s="39" t="s">
        <v>32</v>
      </c>
      <c r="B73" s="28">
        <f>'[1]2주'!D33</f>
        <v>10.31</v>
      </c>
      <c r="C73" s="43">
        <f>'[1]2주'!F33</f>
        <v>10.31</v>
      </c>
      <c r="D73" s="43">
        <f>'[1]2주'!C49</f>
        <v>25.025000000000002</v>
      </c>
      <c r="E73" s="40">
        <f>'[1]2주'!H33</f>
        <v>24.6</v>
      </c>
      <c r="F73" s="41">
        <f>'[1]2주'!I33</f>
        <v>23.7</v>
      </c>
      <c r="G73" s="41">
        <f>'[1]2주'!J33</f>
        <v>0</v>
      </c>
      <c r="H73" s="41">
        <f>'[1]2주'!L33</f>
        <v>27.1</v>
      </c>
      <c r="I73" s="42">
        <f>'[1]2주'!N33</f>
        <v>24.7</v>
      </c>
    </row>
    <row r="74" spans="1:9" ht="24" customHeight="1" x14ac:dyDescent="0.3">
      <c r="A74" s="39" t="s">
        <v>33</v>
      </c>
      <c r="B74" s="28">
        <f>'[1]2주'!D34</f>
        <v>0</v>
      </c>
      <c r="C74" s="28">
        <f>'[1]2주'!F34</f>
        <v>0</v>
      </c>
      <c r="D74" s="28">
        <f>'[1]2주'!C50</f>
        <v>0</v>
      </c>
      <c r="E74" s="40">
        <f>'[1]2주'!H34</f>
        <v>16.8</v>
      </c>
      <c r="F74" s="41">
        <f>'[1]2주'!I34</f>
        <v>17.5</v>
      </c>
      <c r="G74" s="41">
        <f>'[1]2주'!J34</f>
        <v>0</v>
      </c>
      <c r="H74" s="41">
        <f>'[1]2주'!L34</f>
        <v>16.3</v>
      </c>
      <c r="I74" s="42">
        <f>'[1]2주'!N34</f>
        <v>14.5</v>
      </c>
    </row>
    <row r="75" spans="1:9" ht="24" customHeight="1" x14ac:dyDescent="0.3">
      <c r="A75" s="39" t="s">
        <v>34</v>
      </c>
      <c r="B75" s="28">
        <f>'[1]2주'!D35</f>
        <v>108.49</v>
      </c>
      <c r="C75" s="43">
        <f>'[1]2주'!F35</f>
        <v>155.84</v>
      </c>
      <c r="D75" s="43">
        <f>'[1]2주'!C51</f>
        <v>243.42500000000001</v>
      </c>
      <c r="E75" s="40">
        <f>'[1]2주'!H35</f>
        <v>171.5</v>
      </c>
      <c r="F75" s="41">
        <f>'[1]2주'!I35</f>
        <v>424.7</v>
      </c>
      <c r="G75" s="41">
        <f>'[1]2주'!J35</f>
        <v>0</v>
      </c>
      <c r="H75" s="41">
        <f>'[1]2주'!L35</f>
        <v>234.5</v>
      </c>
      <c r="I75" s="42">
        <f>'[1]2주'!N35</f>
        <v>143</v>
      </c>
    </row>
    <row r="76" spans="1:9" ht="24" customHeight="1" x14ac:dyDescent="0.3">
      <c r="A76" s="39" t="s">
        <v>35</v>
      </c>
      <c r="B76" s="28">
        <f>'[1]2주'!D36</f>
        <v>0.23</v>
      </c>
      <c r="C76" s="43">
        <f>'[1]2주'!F36</f>
        <v>0.26</v>
      </c>
      <c r="D76" s="43">
        <f>'[1]2주'!C52</f>
        <v>0.47500000000000003</v>
      </c>
      <c r="E76" s="40">
        <f>'[1]2주'!H36</f>
        <v>0.4</v>
      </c>
      <c r="F76" s="41">
        <f>'[1]2주'!I36</f>
        <v>0.7</v>
      </c>
      <c r="G76" s="41">
        <f>'[1]2주'!J36</f>
        <v>0</v>
      </c>
      <c r="H76" s="41">
        <f>'[1]2주'!L36</f>
        <v>0.5</v>
      </c>
      <c r="I76" s="42">
        <f>'[1]2주'!N36</f>
        <v>0.3</v>
      </c>
    </row>
    <row r="77" spans="1:9" ht="24" customHeight="1" x14ac:dyDescent="0.3">
      <c r="A77" s="39" t="s">
        <v>36</v>
      </c>
      <c r="B77" s="28">
        <f>'[1]2주'!D37</f>
        <v>0.27</v>
      </c>
      <c r="C77" s="43">
        <f>'[1]2주'!F37</f>
        <v>0.32</v>
      </c>
      <c r="D77" s="43">
        <f>'[1]2주'!C53</f>
        <v>0.5</v>
      </c>
      <c r="E77" s="40">
        <f>'[1]2주'!H37</f>
        <v>0.5</v>
      </c>
      <c r="F77" s="41">
        <f>'[1]2주'!I37</f>
        <v>0.5</v>
      </c>
      <c r="G77" s="41">
        <f>'[1]2주'!J37</f>
        <v>0</v>
      </c>
      <c r="H77" s="41">
        <f>'[1]2주'!L37</f>
        <v>0.5</v>
      </c>
      <c r="I77" s="42">
        <f>'[1]2주'!N37</f>
        <v>0.5</v>
      </c>
    </row>
    <row r="78" spans="1:9" ht="24" customHeight="1" x14ac:dyDescent="0.3">
      <c r="A78" s="39" t="s">
        <v>37</v>
      </c>
      <c r="B78" s="28">
        <f>'[1]2주'!D38</f>
        <v>16.21</v>
      </c>
      <c r="C78" s="43">
        <f>'[1]2주'!F38</f>
        <v>21.77</v>
      </c>
      <c r="D78" s="43">
        <f>'[1]2주'!C54</f>
        <v>22.875</v>
      </c>
      <c r="E78" s="40">
        <f>'[1]2주'!H38</f>
        <v>36.5</v>
      </c>
      <c r="F78" s="41">
        <f>'[1]2주'!I38</f>
        <v>25</v>
      </c>
      <c r="G78" s="41">
        <f>'[1]2주'!J38</f>
        <v>0</v>
      </c>
      <c r="H78" s="41">
        <f>'[1]2주'!L38</f>
        <v>13.1</v>
      </c>
      <c r="I78" s="42">
        <f>'[1]2주'!N38</f>
        <v>16.899999999999999</v>
      </c>
    </row>
    <row r="79" spans="1:9" ht="24" customHeight="1" x14ac:dyDescent="0.3">
      <c r="A79" s="39" t="s">
        <v>38</v>
      </c>
      <c r="B79" s="28">
        <f>'[1]2주'!D39</f>
        <v>177.61</v>
      </c>
      <c r="C79" s="43">
        <f>'[1]2주'!F39</f>
        <v>244.27</v>
      </c>
      <c r="D79" s="43">
        <f>'[1]2주'!C55</f>
        <v>357.84999999999997</v>
      </c>
      <c r="E79" s="40">
        <f>'[1]2주'!H39</f>
        <v>371</v>
      </c>
      <c r="F79" s="41">
        <f>'[1]2주'!I39</f>
        <v>390.8</v>
      </c>
      <c r="G79" s="41">
        <f>'[1]2주'!J39</f>
        <v>0</v>
      </c>
      <c r="H79" s="41">
        <f>'[1]2주'!L39</f>
        <v>344.3</v>
      </c>
      <c r="I79" s="42">
        <f>'[1]2주'!N39</f>
        <v>325.3</v>
      </c>
    </row>
    <row r="80" spans="1:9" ht="24" customHeight="1" thickBot="1" x14ac:dyDescent="0.35">
      <c r="A80" s="54" t="s">
        <v>39</v>
      </c>
      <c r="B80" s="44">
        <f>'[1]2주'!E40</f>
        <v>0</v>
      </c>
      <c r="C80" s="44">
        <f>'[1]2주'!F40</f>
        <v>3.49</v>
      </c>
      <c r="D80" s="44">
        <f>'[1]2주'!C56</f>
        <v>5.1749999999999998</v>
      </c>
      <c r="E80" s="45">
        <f>'[1]2주'!H40</f>
        <v>3.5</v>
      </c>
      <c r="F80" s="46">
        <f>'[1]2주'!I40</f>
        <v>4.4000000000000004</v>
      </c>
      <c r="G80" s="46">
        <f>'[1]2주'!J40</f>
        <v>0</v>
      </c>
      <c r="H80" s="46">
        <f>'[1]2주'!L40</f>
        <v>6.8</v>
      </c>
      <c r="I80" s="47">
        <f>'[1]2주'!N40</f>
        <v>6</v>
      </c>
    </row>
    <row r="81" spans="1:10" ht="11.25" customHeight="1" thickTop="1" x14ac:dyDescent="0.3">
      <c r="A81" s="48"/>
      <c r="B81" s="48"/>
      <c r="C81" s="49"/>
      <c r="D81" s="49"/>
      <c r="E81" s="50"/>
      <c r="F81" s="50"/>
      <c r="G81" s="50"/>
      <c r="H81" s="50"/>
      <c r="I81" s="50"/>
    </row>
    <row r="82" spans="1:10" ht="60" customHeight="1" x14ac:dyDescent="0.3">
      <c r="A82" s="78" t="s">
        <v>52</v>
      </c>
      <c r="B82" s="78"/>
      <c r="C82" s="78"/>
      <c r="D82" s="78"/>
      <c r="E82" s="78"/>
      <c r="F82" s="78"/>
      <c r="G82" s="78"/>
      <c r="H82" s="78"/>
      <c r="I82" s="78"/>
      <c r="J82" s="53"/>
    </row>
    <row r="83" spans="1:10" ht="29.25" customHeight="1" x14ac:dyDescent="0.3">
      <c r="A83" s="65" t="s">
        <v>0</v>
      </c>
      <c r="B83" s="65"/>
      <c r="C83" s="65"/>
      <c r="D83" s="65"/>
      <c r="E83" s="65"/>
      <c r="F83" s="65"/>
      <c r="G83" s="65"/>
      <c r="H83" s="65"/>
      <c r="I83" s="65"/>
    </row>
    <row r="84" spans="1:10" ht="15" customHeight="1" x14ac:dyDescent="0.3"/>
    <row r="85" spans="1:10" ht="15" customHeight="1" thickBot="1" x14ac:dyDescent="0.35">
      <c r="A85" s="16" t="str">
        <f>[1]사용자!$B$3</f>
        <v>제천중앙초등학교</v>
      </c>
      <c r="B85" s="17"/>
      <c r="C85" s="17"/>
      <c r="D85" s="17"/>
      <c r="E85" s="17"/>
      <c r="F85" s="17"/>
      <c r="G85" s="17"/>
      <c r="I85" s="4"/>
    </row>
    <row r="86" spans="1:10" ht="18" customHeight="1" thickTop="1" x14ac:dyDescent="0.3">
      <c r="A86" s="79" t="s">
        <v>29</v>
      </c>
      <c r="B86" s="80"/>
      <c r="C86" s="81"/>
      <c r="D86" s="81"/>
      <c r="E86" s="18" t="str">
        <f>'[1]3주'!H5</f>
        <v>10월 14일(월)</v>
      </c>
      <c r="F86" s="18" t="str">
        <f>'[1]3주'!I5</f>
        <v>10월 15일(화)</v>
      </c>
      <c r="G86" s="18" t="str">
        <f>'[1]3주'!J5</f>
        <v>10월 16일(수)</v>
      </c>
      <c r="H86" s="18" t="str">
        <f>'[1]3주'!L5</f>
        <v>10월 17일(목)</v>
      </c>
      <c r="I86" s="19" t="str">
        <f>'[1]3주'!N5</f>
        <v>10월 18일(금)</v>
      </c>
    </row>
    <row r="87" spans="1:10" ht="135" customHeight="1" thickBot="1" x14ac:dyDescent="0.35">
      <c r="A87" s="82"/>
      <c r="B87" s="83"/>
      <c r="C87" s="84"/>
      <c r="D87" s="84"/>
      <c r="E87" s="20" t="str">
        <f>'[1]3주'!H6</f>
        <v>ㆍ아미노찹쌀밥 
ㆍ떡국 1.13.16.
ㆍ고등어엿장조림 5.6.7.13.
ㆍ브로콜리숙회 5.6.13.
ㆍ배추김치 9.13.
ㆍ사과 
ㆍ우유 2.</v>
      </c>
      <c r="F87" s="20" t="str">
        <f>'[1]3주'!I6</f>
        <v>ㆍ차수수밥 
ㆍ근대들깨국 5.6.13.
ㆍ오리훈제볶음 5.6.13.
ㆍ더덕구이 5.6.
ㆍ알타리김치 9.13.
ㆍ바나나 
ㆍ우유 2.</v>
      </c>
      <c r="G87" s="20" t="str">
        <f>'[1]3주'!J6</f>
        <v>ㆍ김밥맛나는볶음밥 1.2.5.6.10.13.16.
ㆍ어묵매운탕 1.5.6.13.16.
ㆍ뼈없는양념치킨 1.4.5.6.12.13.15.
ㆍ깍두기 9.13.
ㆍ우유 2.
ㆍ레몬에이드</v>
      </c>
      <c r="H87" s="20" t="str">
        <f>'[1]3주'!L6</f>
        <v>ㆍ현미찹쌀밥 
ㆍ불낙전골 16.
ㆍ우엉채조림 5.6.13.
ㆍ포테이토병어튀김 1.2.5.6.13.
ㆍ배추김치 9.13.
ㆍ머루포도 
ㆍ우유 2.</v>
      </c>
      <c r="I87" s="21" t="str">
        <f>'[1]3주'!N6</f>
        <v>ㆍ클로렐라밥 
ㆍ꽃게탕 5.6.8.17.18.
ㆍ시금치땅콩무침 4.
ㆍ우리밀조각피자 2.5.6.10.12.15.16.
ㆍ배추김치 9.13.
ㆍ배 
ㆍ우유 2.</v>
      </c>
    </row>
    <row r="88" spans="1:10" ht="15.95" customHeight="1" thickTop="1" x14ac:dyDescent="0.3">
      <c r="A88" s="85" t="s">
        <v>1</v>
      </c>
      <c r="B88" s="85"/>
      <c r="C88" s="85"/>
      <c r="D88" s="86"/>
      <c r="E88" s="22" t="str">
        <f>'[1]3주'!H7</f>
        <v>원산지</v>
      </c>
      <c r="F88" s="23" t="str">
        <f>'[1]3주'!I7</f>
        <v>원산지</v>
      </c>
      <c r="G88" s="23" t="str">
        <f>'[1]3주'!J7</f>
        <v>원산지</v>
      </c>
      <c r="H88" s="23" t="str">
        <f>'[1]3주'!L7</f>
        <v>원산지</v>
      </c>
      <c r="I88" s="24" t="str">
        <f>'[1]3주'!N7</f>
        <v>원산지</v>
      </c>
    </row>
    <row r="89" spans="1:10" ht="15.95" customHeight="1" x14ac:dyDescent="0.3">
      <c r="A89" s="87" t="s">
        <v>2</v>
      </c>
      <c r="B89" s="87"/>
      <c r="C89" s="87"/>
      <c r="D89" s="88"/>
      <c r="E89" s="25" t="str">
        <f>'[1]3주'!H8</f>
        <v>국내산</v>
      </c>
      <c r="F89" s="26" t="str">
        <f>'[1]3주'!I8</f>
        <v>국내산</v>
      </c>
      <c r="G89" s="26" t="str">
        <f>'[1]3주'!J8</f>
        <v>국내산</v>
      </c>
      <c r="H89" s="26" t="str">
        <f>'[1]3주'!L8</f>
        <v>국내산</v>
      </c>
      <c r="I89" s="27" t="str">
        <f>'[1]3주'!N8</f>
        <v>국내산</v>
      </c>
    </row>
    <row r="90" spans="1:10" ht="15.95" customHeight="1" x14ac:dyDescent="0.3">
      <c r="A90" s="75" t="s">
        <v>3</v>
      </c>
      <c r="B90" s="76"/>
      <c r="C90" s="76"/>
      <c r="D90" s="77"/>
      <c r="E90" s="52" t="str">
        <f>'[1]3주'!H9</f>
        <v>국내산/국내산</v>
      </c>
      <c r="F90" s="28" t="str">
        <f>'[1]3주'!I9</f>
        <v>국내산/국내산</v>
      </c>
      <c r="G90" s="28" t="str">
        <f>'[1]3주'!J9</f>
        <v>국내산/국내산</v>
      </c>
      <c r="H90" s="28" t="str">
        <f>'[1]3주'!L9</f>
        <v>국내산/국내산</v>
      </c>
      <c r="I90" s="29" t="str">
        <f>'[1]3주'!N9</f>
        <v>국내산/국내산</v>
      </c>
    </row>
    <row r="91" spans="1:10" ht="15.95" customHeight="1" x14ac:dyDescent="0.3">
      <c r="A91" s="75" t="s">
        <v>4</v>
      </c>
      <c r="B91" s="76"/>
      <c r="C91" s="76"/>
      <c r="D91" s="77"/>
      <c r="E91" s="52" t="str">
        <f>'[1]3주'!H10</f>
        <v>국내산(한우)/국내산</v>
      </c>
      <c r="F91" s="28" t="str">
        <f>'[1]3주'!I10</f>
        <v>국내산(한우)/국내산</v>
      </c>
      <c r="G91" s="28" t="str">
        <f>'[1]3주'!J10</f>
        <v>국내산(한우)/국내산</v>
      </c>
      <c r="H91" s="28" t="str">
        <f>'[1]3주'!L10</f>
        <v>국내산(한우)/국내산</v>
      </c>
      <c r="I91" s="29" t="str">
        <f>'[1]3주'!N10</f>
        <v>국내산(한우)/국내산</v>
      </c>
    </row>
    <row r="92" spans="1:10" ht="15.95" customHeight="1" x14ac:dyDescent="0.3">
      <c r="A92" s="75" t="s">
        <v>5</v>
      </c>
      <c r="B92" s="76"/>
      <c r="C92" s="76"/>
      <c r="D92" s="77"/>
      <c r="E92" s="52" t="str">
        <f>'[1]3주'!H11</f>
        <v>국내산/국내산</v>
      </c>
      <c r="F92" s="28" t="str">
        <f>'[1]3주'!I11</f>
        <v>국내산/국내산</v>
      </c>
      <c r="G92" s="28" t="str">
        <f>'[1]3주'!J11</f>
        <v>국내산/국내산</v>
      </c>
      <c r="H92" s="28" t="str">
        <f>'[1]3주'!L11</f>
        <v>국내산/국내산</v>
      </c>
      <c r="I92" s="29" t="str">
        <f>'[1]3주'!N11</f>
        <v>국내산/국내산</v>
      </c>
    </row>
    <row r="93" spans="1:10" ht="15.95" customHeight="1" x14ac:dyDescent="0.3">
      <c r="A93" s="75" t="s">
        <v>6</v>
      </c>
      <c r="B93" s="76"/>
      <c r="C93" s="76"/>
      <c r="D93" s="77"/>
      <c r="E93" s="52" t="str">
        <f>'[1]3주'!H12</f>
        <v>국내산/국내산</v>
      </c>
      <c r="F93" s="28" t="str">
        <f>'[1]3주'!I12</f>
        <v>국내산/국내산</v>
      </c>
      <c r="G93" s="28" t="str">
        <f>'[1]3주'!J12</f>
        <v>국내산/국내산</v>
      </c>
      <c r="H93" s="28" t="str">
        <f>'[1]3주'!L12</f>
        <v>국내산/국내산</v>
      </c>
      <c r="I93" s="29" t="str">
        <f>'[1]3주'!N12</f>
        <v>국내산/국내산</v>
      </c>
    </row>
    <row r="94" spans="1:10" ht="15.95" customHeight="1" x14ac:dyDescent="0.3">
      <c r="A94" s="75" t="s">
        <v>7</v>
      </c>
      <c r="B94" s="76"/>
      <c r="C94" s="76"/>
      <c r="D94" s="77"/>
      <c r="E94" s="52" t="str">
        <f>'[1]3주'!H13</f>
        <v>국내산/국내산</v>
      </c>
      <c r="F94" s="28" t="str">
        <f>'[1]3주'!I13</f>
        <v>국내산/국내산</v>
      </c>
      <c r="G94" s="28" t="str">
        <f>'[1]3주'!J13</f>
        <v>국내산/국내산</v>
      </c>
      <c r="H94" s="28" t="str">
        <f>'[1]3주'!L13</f>
        <v>국내산/국내산</v>
      </c>
      <c r="I94" s="29" t="str">
        <f>'[1]3주'!N13</f>
        <v>국내산/국내산</v>
      </c>
    </row>
    <row r="95" spans="1:10" ht="15.95" customHeight="1" x14ac:dyDescent="0.3">
      <c r="A95" s="75" t="s">
        <v>8</v>
      </c>
      <c r="B95" s="76"/>
      <c r="C95" s="76"/>
      <c r="D95" s="77"/>
      <c r="E95" s="52" t="str">
        <f>'[1]3주'!H14</f>
        <v>/</v>
      </c>
      <c r="F95" s="28" t="str">
        <f>'[1]3주'!I14</f>
        <v>/</v>
      </c>
      <c r="G95" s="28" t="str">
        <f>'[1]3주'!J14</f>
        <v>/</v>
      </c>
      <c r="H95" s="28" t="str">
        <f>'[1]3주'!L14</f>
        <v>/</v>
      </c>
      <c r="I95" s="29" t="str">
        <f>'[1]3주'!N14</f>
        <v>/</v>
      </c>
    </row>
    <row r="96" spans="1:10" ht="15.95" customHeight="1" x14ac:dyDescent="0.3">
      <c r="A96" s="75" t="s">
        <v>9</v>
      </c>
      <c r="B96" s="76"/>
      <c r="C96" s="76"/>
      <c r="D96" s="77"/>
      <c r="E96" s="52" t="str">
        <f>'[1]3주'!H15</f>
        <v>/</v>
      </c>
      <c r="F96" s="28" t="str">
        <f>'[1]3주'!I15</f>
        <v>/</v>
      </c>
      <c r="G96" s="28" t="str">
        <f>'[1]3주'!J15</f>
        <v>/</v>
      </c>
      <c r="H96" s="28" t="str">
        <f>'[1]3주'!L15</f>
        <v>/</v>
      </c>
      <c r="I96" s="29" t="str">
        <f>'[1]3주'!N15</f>
        <v>/</v>
      </c>
    </row>
    <row r="97" spans="1:9" ht="15.95" customHeight="1" x14ac:dyDescent="0.3">
      <c r="A97" s="75" t="s">
        <v>10</v>
      </c>
      <c r="B97" s="76"/>
      <c r="C97" s="76"/>
      <c r="D97" s="77"/>
      <c r="E97" s="52" t="str">
        <f>'[1]3주'!H16</f>
        <v>/</v>
      </c>
      <c r="F97" s="28" t="str">
        <f>'[1]3주'!I16</f>
        <v>/</v>
      </c>
      <c r="G97" s="28" t="str">
        <f>'[1]3주'!J16</f>
        <v>/</v>
      </c>
      <c r="H97" s="28" t="str">
        <f>'[1]3주'!L16</f>
        <v>/</v>
      </c>
      <c r="I97" s="29" t="str">
        <f>'[1]3주'!N16</f>
        <v>/</v>
      </c>
    </row>
    <row r="98" spans="1:9" ht="15.95" customHeight="1" x14ac:dyDescent="0.3">
      <c r="A98" s="75" t="s">
        <v>11</v>
      </c>
      <c r="B98" s="76"/>
      <c r="C98" s="76"/>
      <c r="D98" s="77"/>
      <c r="E98" s="52" t="str">
        <f>'[1]3주'!H17</f>
        <v>/</v>
      </c>
      <c r="F98" s="28" t="str">
        <f>'[1]3주'!I17</f>
        <v>/</v>
      </c>
      <c r="G98" s="28" t="str">
        <f>'[1]3주'!J17</f>
        <v>/</v>
      </c>
      <c r="H98" s="28" t="str">
        <f>'[1]3주'!L17</f>
        <v>/</v>
      </c>
      <c r="I98" s="29" t="str">
        <f>'[1]3주'!N17</f>
        <v>/</v>
      </c>
    </row>
    <row r="99" spans="1:9" ht="15.95" customHeight="1" x14ac:dyDescent="0.3">
      <c r="A99" s="75" t="s">
        <v>12</v>
      </c>
      <c r="B99" s="76"/>
      <c r="C99" s="76"/>
      <c r="D99" s="77"/>
      <c r="E99" s="52" t="str">
        <f>'[1]3주'!H18</f>
        <v>/</v>
      </c>
      <c r="F99" s="28" t="str">
        <f>'[1]3주'!I18</f>
        <v>/</v>
      </c>
      <c r="G99" s="28" t="str">
        <f>'[1]3주'!J18</f>
        <v>/</v>
      </c>
      <c r="H99" s="28" t="str">
        <f>'[1]3주'!L18</f>
        <v>/</v>
      </c>
      <c r="I99" s="29" t="str">
        <f>'[1]3주'!N18</f>
        <v>/</v>
      </c>
    </row>
    <row r="100" spans="1:9" ht="15.95" customHeight="1" x14ac:dyDescent="0.3">
      <c r="A100" s="75" t="s">
        <v>13</v>
      </c>
      <c r="B100" s="76"/>
      <c r="C100" s="76"/>
      <c r="D100" s="77"/>
      <c r="E100" s="52" t="str">
        <f>'[1]3주'!H19</f>
        <v>/</v>
      </c>
      <c r="F100" s="28" t="str">
        <f>'[1]3주'!I19</f>
        <v>/</v>
      </c>
      <c r="G100" s="28" t="str">
        <f>'[1]3주'!J19</f>
        <v>/</v>
      </c>
      <c r="H100" s="28" t="str">
        <f>'[1]3주'!L19</f>
        <v>/</v>
      </c>
      <c r="I100" s="29" t="str">
        <f>'[1]3주'!N19</f>
        <v>/</v>
      </c>
    </row>
    <row r="101" spans="1:9" ht="15.95" customHeight="1" x14ac:dyDescent="0.3">
      <c r="A101" s="75" t="s">
        <v>14</v>
      </c>
      <c r="B101" s="76"/>
      <c r="C101" s="76"/>
      <c r="D101" s="77"/>
      <c r="E101" s="52" t="str">
        <f>'[1]3주'!H20</f>
        <v>외국산/</v>
      </c>
      <c r="F101" s="28" t="str">
        <f>'[1]3주'!I20</f>
        <v>외국산/</v>
      </c>
      <c r="G101" s="28" t="str">
        <f>'[1]3주'!J20</f>
        <v>외국산/</v>
      </c>
      <c r="H101" s="28" t="str">
        <f>'[1]3주'!L20</f>
        <v>외국산/</v>
      </c>
      <c r="I101" s="29" t="str">
        <f>'[1]3주'!N20</f>
        <v>외국산/</v>
      </c>
    </row>
    <row r="102" spans="1:9" ht="15.95" customHeight="1" x14ac:dyDescent="0.3">
      <c r="A102" s="75" t="s">
        <v>15</v>
      </c>
      <c r="B102" s="76"/>
      <c r="C102" s="76"/>
      <c r="D102" s="77"/>
      <c r="E102" s="52" t="str">
        <f>'[1]3주'!H21</f>
        <v>외국산/</v>
      </c>
      <c r="F102" s="28" t="str">
        <f>'[1]3주'!I21</f>
        <v>외국산/</v>
      </c>
      <c r="G102" s="28" t="str">
        <f>'[1]3주'!J21</f>
        <v>외국산/</v>
      </c>
      <c r="H102" s="28" t="str">
        <f>'[1]3주'!L21</f>
        <v>외국산/</v>
      </c>
      <c r="I102" s="29" t="str">
        <f>'[1]3주'!N21</f>
        <v>외국산/</v>
      </c>
    </row>
    <row r="103" spans="1:9" ht="15.95" customHeight="1" x14ac:dyDescent="0.3">
      <c r="A103" s="75" t="s">
        <v>16</v>
      </c>
      <c r="B103" s="76"/>
      <c r="C103" s="76"/>
      <c r="D103" s="77"/>
      <c r="E103" s="52" t="str">
        <f>'[1]3주'!H22</f>
        <v>국내산/</v>
      </c>
      <c r="F103" s="28" t="str">
        <f>'[1]3주'!I22</f>
        <v>국내산/</v>
      </c>
      <c r="G103" s="28" t="str">
        <f>'[1]3주'!J22</f>
        <v>국내산/</v>
      </c>
      <c r="H103" s="28" t="str">
        <f>'[1]3주'!L22</f>
        <v>국내산/</v>
      </c>
      <c r="I103" s="29" t="str">
        <f>'[1]3주'!N22</f>
        <v>국내산/</v>
      </c>
    </row>
    <row r="104" spans="1:9" ht="15.95" customHeight="1" x14ac:dyDescent="0.3">
      <c r="A104" s="75" t="s">
        <v>17</v>
      </c>
      <c r="B104" s="76"/>
      <c r="C104" s="76"/>
      <c r="D104" s="77"/>
      <c r="E104" s="52" t="str">
        <f>'[1]3주'!H23</f>
        <v>국내산/</v>
      </c>
      <c r="F104" s="28" t="str">
        <f>'[1]3주'!I23</f>
        <v>국내산/</v>
      </c>
      <c r="G104" s="28" t="str">
        <f>'[1]3주'!J23</f>
        <v>국내산/</v>
      </c>
      <c r="H104" s="28" t="str">
        <f>'[1]3주'!L23</f>
        <v>국내산/</v>
      </c>
      <c r="I104" s="29" t="str">
        <f>'[1]3주'!N23</f>
        <v>국내산/</v>
      </c>
    </row>
    <row r="105" spans="1:9" ht="15.95" customHeight="1" x14ac:dyDescent="0.3">
      <c r="A105" s="75" t="s">
        <v>18</v>
      </c>
      <c r="B105" s="76"/>
      <c r="C105" s="76"/>
      <c r="D105" s="77"/>
      <c r="E105" s="52" t="str">
        <f>'[1]3주'!H24</f>
        <v>국내산/</v>
      </c>
      <c r="F105" s="28" t="str">
        <f>'[1]3주'!I24</f>
        <v>국내산/</v>
      </c>
      <c r="G105" s="28" t="str">
        <f>'[1]3주'!J24</f>
        <v>국내산/</v>
      </c>
      <c r="H105" s="28" t="str">
        <f>'[1]3주'!L24</f>
        <v>국내산/</v>
      </c>
      <c r="I105" s="29" t="str">
        <f>'[1]3주'!N24</f>
        <v>국내산/</v>
      </c>
    </row>
    <row r="106" spans="1:9" ht="15.95" customHeight="1" x14ac:dyDescent="0.3">
      <c r="A106" s="75" t="s">
        <v>19</v>
      </c>
      <c r="B106" s="76"/>
      <c r="C106" s="76"/>
      <c r="D106" s="77"/>
      <c r="E106" s="52" t="str">
        <f>'[1]3주'!H25</f>
        <v>국내산/</v>
      </c>
      <c r="F106" s="28" t="str">
        <f>'[1]3주'!I25</f>
        <v>국내산/</v>
      </c>
      <c r="G106" s="28" t="str">
        <f>'[1]3주'!J25</f>
        <v>국내산/</v>
      </c>
      <c r="H106" s="28" t="str">
        <f>'[1]3주'!L25</f>
        <v>국내산/</v>
      </c>
      <c r="I106" s="29" t="str">
        <f>'[1]3주'!N25</f>
        <v>국내산/</v>
      </c>
    </row>
    <row r="107" spans="1:9" ht="15.95" customHeight="1" x14ac:dyDescent="0.3">
      <c r="A107" s="75" t="s">
        <v>20</v>
      </c>
      <c r="B107" s="76"/>
      <c r="C107" s="76"/>
      <c r="D107" s="77"/>
      <c r="E107" s="52" t="str">
        <f>'[1]3주'!H26</f>
        <v>국내산/</v>
      </c>
      <c r="F107" s="28" t="str">
        <f>'[1]3주'!I26</f>
        <v>국내산/</v>
      </c>
      <c r="G107" s="28" t="str">
        <f>'[1]3주'!J26</f>
        <v>국내산/</v>
      </c>
      <c r="H107" s="28" t="str">
        <f>'[1]3주'!L26</f>
        <v>국내산/</v>
      </c>
      <c r="I107" s="29" t="str">
        <f>'[1]3주'!N26</f>
        <v>국내산/</v>
      </c>
    </row>
    <row r="108" spans="1:9" ht="15.95" customHeight="1" x14ac:dyDescent="0.3">
      <c r="A108" s="75" t="s">
        <v>21</v>
      </c>
      <c r="B108" s="76"/>
      <c r="C108" s="76"/>
      <c r="D108" s="77"/>
      <c r="E108" s="52" t="str">
        <f>'[1]3주'!H27</f>
        <v>국내산</v>
      </c>
      <c r="F108" s="28" t="str">
        <f>'[1]3주'!I27</f>
        <v>국내산</v>
      </c>
      <c r="G108" s="28" t="str">
        <f>'[1]3주'!J27</f>
        <v>국내산</v>
      </c>
      <c r="H108" s="28" t="str">
        <f>'[1]3주'!L27</f>
        <v>국내산</v>
      </c>
      <c r="I108" s="29" t="str">
        <f>'[1]3주'!N27</f>
        <v>국내산</v>
      </c>
    </row>
    <row r="109" spans="1:9" ht="15.95" customHeight="1" x14ac:dyDescent="0.3">
      <c r="A109" s="75" t="s">
        <v>22</v>
      </c>
      <c r="B109" s="76"/>
      <c r="C109" s="76"/>
      <c r="D109" s="77"/>
      <c r="E109" s="52" t="str">
        <f>'[1]3주'!H28</f>
        <v>국내산</v>
      </c>
      <c r="F109" s="28" t="str">
        <f>'[1]3주'!I28</f>
        <v>국내산</v>
      </c>
      <c r="G109" s="28" t="str">
        <f>'[1]3주'!J28</f>
        <v>국내산</v>
      </c>
      <c r="H109" s="28" t="str">
        <f>'[1]3주'!L28</f>
        <v>국내산</v>
      </c>
      <c r="I109" s="29" t="str">
        <f>'[1]3주'!N28</f>
        <v>국내산</v>
      </c>
    </row>
    <row r="110" spans="1:9" ht="15.95" customHeight="1" thickBot="1" x14ac:dyDescent="0.35">
      <c r="A110" s="75" t="s">
        <v>23</v>
      </c>
      <c r="B110" s="76"/>
      <c r="C110" s="76"/>
      <c r="D110" s="77"/>
      <c r="E110" s="52">
        <f>'[1]3주'!H29</f>
        <v>0</v>
      </c>
      <c r="F110" s="28">
        <f>'[1]3주'!I29</f>
        <v>0</v>
      </c>
      <c r="G110" s="28">
        <f>'[1]3주'!J29</f>
        <v>0</v>
      </c>
      <c r="H110" s="28">
        <f>'[1]3주'!L29</f>
        <v>0</v>
      </c>
      <c r="I110" s="29">
        <f>'[1]3주'!N29</f>
        <v>0</v>
      </c>
    </row>
    <row r="111" spans="1:9" ht="24" customHeight="1" thickTop="1" x14ac:dyDescent="0.3">
      <c r="A111" s="30" t="s">
        <v>24</v>
      </c>
      <c r="B111" s="31" t="s">
        <v>25</v>
      </c>
      <c r="C111" s="31" t="s">
        <v>26</v>
      </c>
      <c r="D111" s="31" t="s">
        <v>27</v>
      </c>
      <c r="E111" s="32" t="s">
        <v>28</v>
      </c>
      <c r="F111" s="31" t="s">
        <v>28</v>
      </c>
      <c r="G111" s="31" t="s">
        <v>28</v>
      </c>
      <c r="H111" s="31" t="s">
        <v>28</v>
      </c>
      <c r="I111" s="33" t="s">
        <v>28</v>
      </c>
    </row>
    <row r="112" spans="1:9" ht="24" customHeight="1" x14ac:dyDescent="0.3">
      <c r="A112" s="39" t="s">
        <v>30</v>
      </c>
      <c r="B112" s="43">
        <f>'[1]3주'!D31</f>
        <v>561.04999999999995</v>
      </c>
      <c r="C112" s="43">
        <f>'[1]3주'!F31</f>
        <v>561.04999999999995</v>
      </c>
      <c r="D112" s="43">
        <f>'[1]3주'!C47</f>
        <v>571.18000000000006</v>
      </c>
      <c r="E112" s="36">
        <f>'[1]3주'!H31</f>
        <v>609.9</v>
      </c>
      <c r="F112" s="37">
        <f>'[1]3주'!I31</f>
        <v>580.70000000000005</v>
      </c>
      <c r="G112" s="37">
        <f>'[1]3주'!J31</f>
        <v>571.70000000000005</v>
      </c>
      <c r="H112" s="37">
        <f>'[1]3주'!L31</f>
        <v>542.1</v>
      </c>
      <c r="I112" s="38">
        <f>'[1]3주'!N31</f>
        <v>551.5</v>
      </c>
    </row>
    <row r="113" spans="1:10" ht="24" customHeight="1" x14ac:dyDescent="0.3">
      <c r="A113" s="39" t="s">
        <v>31</v>
      </c>
      <c r="B113" s="28">
        <f>'[1]3주'!D32</f>
        <v>0</v>
      </c>
      <c r="C113" s="28">
        <f>'[1]3주'!F32</f>
        <v>0</v>
      </c>
      <c r="D113" s="28">
        <f>'[1]3주'!C48</f>
        <v>0</v>
      </c>
      <c r="E113" s="40">
        <f>'[1]3주'!H32</f>
        <v>89.8</v>
      </c>
      <c r="F113" s="41">
        <f>'[1]3주'!I32</f>
        <v>78.3</v>
      </c>
      <c r="G113" s="41">
        <f>'[1]3주'!J32</f>
        <v>84.9</v>
      </c>
      <c r="H113" s="41">
        <f>'[1]3주'!L32</f>
        <v>79.3</v>
      </c>
      <c r="I113" s="42">
        <f>'[1]3주'!N32</f>
        <v>77.2</v>
      </c>
    </row>
    <row r="114" spans="1:10" ht="24" customHeight="1" x14ac:dyDescent="0.3">
      <c r="A114" s="39" t="s">
        <v>32</v>
      </c>
      <c r="B114" s="43">
        <f>'[1]3주'!D33</f>
        <v>10.31</v>
      </c>
      <c r="C114" s="43">
        <f>'[1]3주'!F33</f>
        <v>10.31</v>
      </c>
      <c r="D114" s="43">
        <f>'[1]3주'!C49</f>
        <v>27.02</v>
      </c>
      <c r="E114" s="40">
        <f>'[1]3주'!H33</f>
        <v>25.1</v>
      </c>
      <c r="F114" s="41">
        <f>'[1]3주'!I33</f>
        <v>27.3</v>
      </c>
      <c r="G114" s="41">
        <f>'[1]3주'!J33</f>
        <v>29.8</v>
      </c>
      <c r="H114" s="41">
        <f>'[1]3주'!L33</f>
        <v>24.7</v>
      </c>
      <c r="I114" s="42">
        <f>'[1]3주'!N33</f>
        <v>28.2</v>
      </c>
    </row>
    <row r="115" spans="1:10" ht="24" customHeight="1" x14ac:dyDescent="0.3">
      <c r="A115" s="39" t="s">
        <v>33</v>
      </c>
      <c r="B115" s="28">
        <f>'[1]3주'!D34</f>
        <v>0</v>
      </c>
      <c r="C115" s="28">
        <f>'[1]3주'!F34</f>
        <v>0</v>
      </c>
      <c r="D115" s="28">
        <f>'[1]3주'!C50</f>
        <v>0</v>
      </c>
      <c r="E115" s="40">
        <f>'[1]3주'!H34</f>
        <v>13.7</v>
      </c>
      <c r="F115" s="41">
        <f>'[1]3주'!I34</f>
        <v>17.7</v>
      </c>
      <c r="G115" s="41">
        <f>'[1]3주'!J34</f>
        <v>10.4</v>
      </c>
      <c r="H115" s="41">
        <f>'[1]3주'!L34</f>
        <v>13.4</v>
      </c>
      <c r="I115" s="42">
        <f>'[1]3주'!N34</f>
        <v>11.4</v>
      </c>
    </row>
    <row r="116" spans="1:10" ht="24" customHeight="1" x14ac:dyDescent="0.3">
      <c r="A116" s="39" t="s">
        <v>34</v>
      </c>
      <c r="B116" s="43">
        <f>'[1]3주'!D35</f>
        <v>108.49</v>
      </c>
      <c r="C116" s="43">
        <f>'[1]3주'!F35</f>
        <v>155.84</v>
      </c>
      <c r="D116" s="43">
        <f>'[1]3주'!C51</f>
        <v>214.92</v>
      </c>
      <c r="E116" s="40">
        <f>'[1]3주'!H35</f>
        <v>169.1</v>
      </c>
      <c r="F116" s="41">
        <f>'[1]3주'!I35</f>
        <v>282.2</v>
      </c>
      <c r="G116" s="41">
        <f>'[1]3주'!J35</f>
        <v>283.5</v>
      </c>
      <c r="H116" s="41">
        <f>'[1]3주'!L35</f>
        <v>157.80000000000001</v>
      </c>
      <c r="I116" s="42">
        <f>'[1]3주'!N35</f>
        <v>182</v>
      </c>
    </row>
    <row r="117" spans="1:10" ht="24" customHeight="1" x14ac:dyDescent="0.3">
      <c r="A117" s="39" t="s">
        <v>35</v>
      </c>
      <c r="B117" s="43">
        <f>'[1]3주'!D36</f>
        <v>0.23</v>
      </c>
      <c r="C117" s="43">
        <f>'[1]3주'!F36</f>
        <v>0.26</v>
      </c>
      <c r="D117" s="43">
        <f>'[1]3주'!C52</f>
        <v>9.76</v>
      </c>
      <c r="E117" s="40">
        <f>'[1]3주'!H36</f>
        <v>0.3</v>
      </c>
      <c r="F117" s="41">
        <f>'[1]3주'!I36</f>
        <v>0.3</v>
      </c>
      <c r="G117" s="41">
        <f>'[1]3주'!J36</f>
        <v>0.4</v>
      </c>
      <c r="H117" s="41">
        <f>'[1]3주'!L36</f>
        <v>0.4</v>
      </c>
      <c r="I117" s="42">
        <f>'[1]3주'!N36</f>
        <v>47.4</v>
      </c>
    </row>
    <row r="118" spans="1:10" ht="24" customHeight="1" x14ac:dyDescent="0.3">
      <c r="A118" s="39" t="s">
        <v>36</v>
      </c>
      <c r="B118" s="43">
        <f>'[1]3주'!D37</f>
        <v>0.27</v>
      </c>
      <c r="C118" s="43">
        <f>'[1]3주'!F37</f>
        <v>0.32</v>
      </c>
      <c r="D118" s="43">
        <f>'[1]3주'!C53</f>
        <v>0.45999999999999996</v>
      </c>
      <c r="E118" s="40">
        <f>'[1]3주'!H37</f>
        <v>0.6</v>
      </c>
      <c r="F118" s="41">
        <f>'[1]3주'!I37</f>
        <v>0.4</v>
      </c>
      <c r="G118" s="41">
        <f>'[1]3주'!J37</f>
        <v>0.5</v>
      </c>
      <c r="H118" s="41">
        <f>'[1]3주'!L37</f>
        <v>0.4</v>
      </c>
      <c r="I118" s="42">
        <f>'[1]3주'!N37</f>
        <v>0.4</v>
      </c>
    </row>
    <row r="119" spans="1:10" ht="24" customHeight="1" x14ac:dyDescent="0.3">
      <c r="A119" s="39" t="s">
        <v>37</v>
      </c>
      <c r="B119" s="43">
        <f>'[1]3주'!D38</f>
        <v>16.21</v>
      </c>
      <c r="C119" s="43">
        <f>'[1]3주'!F38</f>
        <v>21.77</v>
      </c>
      <c r="D119" s="43">
        <f>'[1]3주'!C54</f>
        <v>21.04</v>
      </c>
      <c r="E119" s="40">
        <f>'[1]3주'!H38</f>
        <v>24.5</v>
      </c>
      <c r="F119" s="41">
        <f>'[1]3주'!I38</f>
        <v>23.8</v>
      </c>
      <c r="G119" s="41">
        <f>'[1]3주'!J38</f>
        <v>14.9</v>
      </c>
      <c r="H119" s="41">
        <f>'[1]3주'!L38</f>
        <v>14.9</v>
      </c>
      <c r="I119" s="42">
        <f>'[1]3주'!N38</f>
        <v>27.1</v>
      </c>
    </row>
    <row r="120" spans="1:10" ht="24" customHeight="1" x14ac:dyDescent="0.3">
      <c r="A120" s="39" t="s">
        <v>38</v>
      </c>
      <c r="B120" s="43">
        <f>'[1]3주'!D39</f>
        <v>177.61</v>
      </c>
      <c r="C120" s="43">
        <f>'[1]3주'!F39</f>
        <v>244.27</v>
      </c>
      <c r="D120" s="43">
        <f>'[1]3주'!C55</f>
        <v>330.53999999999996</v>
      </c>
      <c r="E120" s="40">
        <f>'[1]3주'!H39</f>
        <v>282.10000000000002</v>
      </c>
      <c r="F120" s="41">
        <f>'[1]3주'!I39</f>
        <v>340.7</v>
      </c>
      <c r="G120" s="41">
        <f>'[1]3주'!J39</f>
        <v>410.3</v>
      </c>
      <c r="H120" s="41">
        <f>'[1]3주'!L39</f>
        <v>269.10000000000002</v>
      </c>
      <c r="I120" s="42">
        <f>'[1]3주'!N39</f>
        <v>350.5</v>
      </c>
    </row>
    <row r="121" spans="1:10" ht="24" customHeight="1" thickBot="1" x14ac:dyDescent="0.35">
      <c r="A121" s="54" t="s">
        <v>39</v>
      </c>
      <c r="B121" s="44">
        <f>'[1]3주'!D40</f>
        <v>2.67</v>
      </c>
      <c r="C121" s="44">
        <f>'[1]3주'!F40</f>
        <v>3.49</v>
      </c>
      <c r="D121" s="44">
        <f>'[1]3주'!C56</f>
        <v>4.9400000000000004</v>
      </c>
      <c r="E121" s="45">
        <f>'[1]3주'!H40</f>
        <v>3.8</v>
      </c>
      <c r="F121" s="46">
        <f>'[1]3주'!I40</f>
        <v>6.3</v>
      </c>
      <c r="G121" s="46">
        <f>'[1]3주'!J40</f>
        <v>4.5</v>
      </c>
      <c r="H121" s="46">
        <f>'[1]3주'!L40</f>
        <v>4.5</v>
      </c>
      <c r="I121" s="47">
        <f>'[1]3주'!N40</f>
        <v>5.6</v>
      </c>
    </row>
    <row r="122" spans="1:10" ht="11.25" customHeight="1" thickTop="1" x14ac:dyDescent="0.3">
      <c r="A122" s="48"/>
      <c r="B122" s="48"/>
      <c r="C122" s="49"/>
      <c r="D122" s="49"/>
      <c r="E122" s="50"/>
      <c r="F122" s="50"/>
      <c r="G122" s="50"/>
      <c r="H122" s="50"/>
      <c r="I122" s="50"/>
    </row>
    <row r="123" spans="1:10" ht="60" customHeight="1" x14ac:dyDescent="0.3">
      <c r="A123" s="78" t="s">
        <v>52</v>
      </c>
      <c r="B123" s="78"/>
      <c r="C123" s="78"/>
      <c r="D123" s="78"/>
      <c r="E123" s="78"/>
      <c r="F123" s="78"/>
      <c r="G123" s="78"/>
      <c r="H123" s="78"/>
      <c r="I123" s="78"/>
      <c r="J123" s="53"/>
    </row>
    <row r="124" spans="1:10" ht="29.25" customHeight="1" x14ac:dyDescent="0.3">
      <c r="A124" s="65" t="s">
        <v>0</v>
      </c>
      <c r="B124" s="65"/>
      <c r="C124" s="65"/>
      <c r="D124" s="65"/>
      <c r="E124" s="65"/>
      <c r="F124" s="65"/>
      <c r="G124" s="65"/>
      <c r="H124" s="65"/>
      <c r="I124" s="65"/>
    </row>
    <row r="125" spans="1:10" ht="15" customHeight="1" x14ac:dyDescent="0.3"/>
    <row r="126" spans="1:10" ht="15" customHeight="1" thickBot="1" x14ac:dyDescent="0.35">
      <c r="A126" s="16" t="str">
        <f>[1]사용자!$B$3</f>
        <v>제천중앙초등학교</v>
      </c>
      <c r="B126" s="17"/>
      <c r="C126" s="17"/>
      <c r="D126" s="17"/>
      <c r="E126" s="17"/>
      <c r="F126" s="17"/>
      <c r="G126" s="17"/>
      <c r="I126" s="4"/>
    </row>
    <row r="127" spans="1:10" ht="18" customHeight="1" thickTop="1" x14ac:dyDescent="0.3">
      <c r="A127" s="79" t="s">
        <v>29</v>
      </c>
      <c r="B127" s="80"/>
      <c r="C127" s="81"/>
      <c r="D127" s="81"/>
      <c r="E127" s="18" t="str">
        <f>'[1]4주'!H5</f>
        <v>10월 21일(월)</v>
      </c>
      <c r="F127" s="18" t="str">
        <f>'[1]4주'!I5</f>
        <v>10월 22일(화)</v>
      </c>
      <c r="G127" s="18" t="str">
        <f>'[1]4주'!J5</f>
        <v>10월 23일(수)</v>
      </c>
      <c r="H127" s="18" t="str">
        <f>'[1]4주'!L5</f>
        <v>10월 24일(목)</v>
      </c>
      <c r="I127" s="19" t="str">
        <f>'[1]4주'!N5</f>
        <v>10월 25일(금)</v>
      </c>
    </row>
    <row r="128" spans="1:10" ht="135" customHeight="1" thickBot="1" x14ac:dyDescent="0.35">
      <c r="A128" s="82"/>
      <c r="B128" s="83"/>
      <c r="C128" s="84"/>
      <c r="D128" s="84"/>
      <c r="E128" s="20" t="str">
        <f>'[1]4주'!H6</f>
        <v>ㆍ차조밥 
ㆍ한방갈비탕 5.8.13.16.
ㆍ콩조림 5.6.13.
ㆍ스파게티1.2.5.6.10.12.13.16.
ㆍ배추김치 9.13.
ㆍ사과 
ㆍ우유 2.</v>
      </c>
      <c r="F128" s="20" t="str">
        <f>'[1]4주'!I6</f>
        <v>ㆍ모듬잡곡밥 5.
ㆍ우렁이된장찌개 5.6.13.
ㆍ편육무쌈 5.6.10.
ㆍ쟁반국수 3.5.6.12.13.
ㆍ배추김치 9.13.
ㆍ우유 2.
ㆍ조각파인애플</v>
      </c>
      <c r="G128" s="20" t="str">
        <f>'[1]4주'!J6</f>
        <v>ㆍ유부우동 1.5.6.13.16.
ㆍ골뱅이무침 5.6.13.
ㆍ생새우튀김 1.5.6.9.12.13.
ㆍ배추김치 9.13.
ㆍ우유 2.
ㆍ골드키위쥬스 5.13.</v>
      </c>
      <c r="H128" s="20" t="str">
        <f>'[1]4주'!L6</f>
        <v>ㆍ차수수밥 
ㆍ오징어쑥갓찌개 5.17.
ㆍ단배추고추장무침 5.6.
ㆍ찹쌀탕수육 1.2.5.6.10.12.13.
ㆍ깍두기 9.13.
ㆍ머루포도 
ㆍ우유 2.</v>
      </c>
      <c r="I128" s="21" t="str">
        <f>'[1]4주'!N6</f>
        <v>ㆍ찰흑미밥 
ㆍ감자등뼈탕 5.6.10.
ㆍ견과류볶음 5.6.13.14.
ㆍ두부스테이크 1.2.5.6.10.12.13.16
ㆍ배추김치 9.13.
ㆍ배 
ㆍ우유 2.</v>
      </c>
    </row>
    <row r="129" spans="1:9" ht="15.95" customHeight="1" thickTop="1" x14ac:dyDescent="0.3">
      <c r="A129" s="85" t="s">
        <v>1</v>
      </c>
      <c r="B129" s="85"/>
      <c r="C129" s="85"/>
      <c r="D129" s="86"/>
      <c r="E129" s="22" t="str">
        <f>'[1]4주'!H7</f>
        <v>원산지</v>
      </c>
      <c r="F129" s="23" t="str">
        <f>'[1]4주'!I7</f>
        <v>원산지</v>
      </c>
      <c r="G129" s="23" t="str">
        <f>'[1]4주'!J7</f>
        <v>원산지</v>
      </c>
      <c r="H129" s="23" t="str">
        <f>'[1]4주'!L7</f>
        <v>원산지</v>
      </c>
      <c r="I129" s="24" t="str">
        <f>'[1]4주'!N7</f>
        <v>원산지</v>
      </c>
    </row>
    <row r="130" spans="1:9" ht="15.95" customHeight="1" x14ac:dyDescent="0.3">
      <c r="A130" s="87" t="s">
        <v>2</v>
      </c>
      <c r="B130" s="87"/>
      <c r="C130" s="87"/>
      <c r="D130" s="88"/>
      <c r="E130" s="25" t="str">
        <f>'[1]4주'!H8</f>
        <v>국내산</v>
      </c>
      <c r="F130" s="26" t="str">
        <f>'[1]4주'!I8</f>
        <v>국내산</v>
      </c>
      <c r="G130" s="26" t="str">
        <f>'[1]4주'!J8</f>
        <v>국내산</v>
      </c>
      <c r="H130" s="26" t="str">
        <f>'[1]4주'!L8</f>
        <v>국내산</v>
      </c>
      <c r="I130" s="27" t="str">
        <f>'[1]4주'!N8</f>
        <v>국내산</v>
      </c>
    </row>
    <row r="131" spans="1:9" ht="15.95" customHeight="1" x14ac:dyDescent="0.3">
      <c r="A131" s="75" t="s">
        <v>3</v>
      </c>
      <c r="B131" s="76"/>
      <c r="C131" s="76"/>
      <c r="D131" s="77"/>
      <c r="E131" s="52" t="str">
        <f>'[1]4주'!H9</f>
        <v>국내산/국내산</v>
      </c>
      <c r="F131" s="28" t="str">
        <f>'[1]4주'!I9</f>
        <v>국내산/국내산</v>
      </c>
      <c r="G131" s="28" t="str">
        <f>'[1]4주'!J9</f>
        <v>국내산/국내산</v>
      </c>
      <c r="H131" s="28" t="str">
        <f>'[1]4주'!L9</f>
        <v>국내산/국내산</v>
      </c>
      <c r="I131" s="29" t="str">
        <f>'[1]4주'!N9</f>
        <v>국내산/국내산</v>
      </c>
    </row>
    <row r="132" spans="1:9" ht="15.95" customHeight="1" x14ac:dyDescent="0.3">
      <c r="A132" s="75" t="s">
        <v>4</v>
      </c>
      <c r="B132" s="76"/>
      <c r="C132" s="76"/>
      <c r="D132" s="77"/>
      <c r="E132" s="52" t="str">
        <f>'[1]4주'!H10</f>
        <v>국내산(한우)/국내산</v>
      </c>
      <c r="F132" s="28" t="str">
        <f>'[1]4주'!I10</f>
        <v>국내산(한우)/국내산</v>
      </c>
      <c r="G132" s="28" t="str">
        <f>'[1]4주'!J10</f>
        <v>국내산(한우)/국내산</v>
      </c>
      <c r="H132" s="28" t="str">
        <f>'[1]4주'!L10</f>
        <v>국내산(한우)/국내산</v>
      </c>
      <c r="I132" s="29" t="str">
        <f>'[1]4주'!N10</f>
        <v>국내산(한우)/국내산</v>
      </c>
    </row>
    <row r="133" spans="1:9" ht="15.95" customHeight="1" x14ac:dyDescent="0.3">
      <c r="A133" s="75" t="s">
        <v>5</v>
      </c>
      <c r="B133" s="76"/>
      <c r="C133" s="76"/>
      <c r="D133" s="77"/>
      <c r="E133" s="52" t="str">
        <f>'[1]4주'!H11</f>
        <v>국내산/국내산</v>
      </c>
      <c r="F133" s="28" t="str">
        <f>'[1]4주'!I11</f>
        <v>국내산/국내산</v>
      </c>
      <c r="G133" s="28" t="str">
        <f>'[1]4주'!J11</f>
        <v>국내산/국내산</v>
      </c>
      <c r="H133" s="28" t="str">
        <f>'[1]4주'!L11</f>
        <v>국내산/국내산</v>
      </c>
      <c r="I133" s="29" t="str">
        <f>'[1]4주'!N11</f>
        <v>국내산/국내산</v>
      </c>
    </row>
    <row r="134" spans="1:9" ht="15.95" customHeight="1" x14ac:dyDescent="0.3">
      <c r="A134" s="75" t="s">
        <v>6</v>
      </c>
      <c r="B134" s="76"/>
      <c r="C134" s="76"/>
      <c r="D134" s="77"/>
      <c r="E134" s="52" t="str">
        <f>'[1]4주'!H12</f>
        <v>국내산/국내산</v>
      </c>
      <c r="F134" s="28" t="str">
        <f>'[1]4주'!I12</f>
        <v>국내산/국내산</v>
      </c>
      <c r="G134" s="28" t="str">
        <f>'[1]4주'!J12</f>
        <v>국내산/국내산</v>
      </c>
      <c r="H134" s="28" t="str">
        <f>'[1]4주'!L12</f>
        <v>국내산/국내산</v>
      </c>
      <c r="I134" s="29" t="str">
        <f>'[1]4주'!N12</f>
        <v>국내산/국내산</v>
      </c>
    </row>
    <row r="135" spans="1:9" ht="15.95" customHeight="1" x14ac:dyDescent="0.3">
      <c r="A135" s="75" t="s">
        <v>7</v>
      </c>
      <c r="B135" s="76"/>
      <c r="C135" s="76"/>
      <c r="D135" s="77"/>
      <c r="E135" s="52" t="str">
        <f>'[1]4주'!H13</f>
        <v>국내산/국내산</v>
      </c>
      <c r="F135" s="28" t="str">
        <f>'[1]4주'!I13</f>
        <v>국내산/국내산</v>
      </c>
      <c r="G135" s="28" t="str">
        <f>'[1]4주'!J13</f>
        <v>국내산/국내산</v>
      </c>
      <c r="H135" s="28" t="str">
        <f>'[1]4주'!L13</f>
        <v>국내산/국내산</v>
      </c>
      <c r="I135" s="29" t="str">
        <f>'[1]4주'!N13</f>
        <v>국내산/국내산</v>
      </c>
    </row>
    <row r="136" spans="1:9" ht="15.95" customHeight="1" x14ac:dyDescent="0.3">
      <c r="A136" s="75" t="s">
        <v>8</v>
      </c>
      <c r="B136" s="76"/>
      <c r="C136" s="76"/>
      <c r="D136" s="77"/>
      <c r="E136" s="52" t="str">
        <f>'[1]4주'!H14</f>
        <v>/</v>
      </c>
      <c r="F136" s="28" t="str">
        <f>'[1]4주'!I14</f>
        <v>/</v>
      </c>
      <c r="G136" s="28" t="str">
        <f>'[1]4주'!J14</f>
        <v>/</v>
      </c>
      <c r="H136" s="28" t="str">
        <f>'[1]4주'!L14</f>
        <v>/</v>
      </c>
      <c r="I136" s="29" t="str">
        <f>'[1]4주'!N14</f>
        <v>/</v>
      </c>
    </row>
    <row r="137" spans="1:9" ht="15.95" customHeight="1" x14ac:dyDescent="0.3">
      <c r="A137" s="75" t="s">
        <v>9</v>
      </c>
      <c r="B137" s="76"/>
      <c r="C137" s="76"/>
      <c r="D137" s="77"/>
      <c r="E137" s="52" t="str">
        <f>'[1]4주'!H15</f>
        <v>/</v>
      </c>
      <c r="F137" s="28" t="str">
        <f>'[1]4주'!I15</f>
        <v>/</v>
      </c>
      <c r="G137" s="28" t="str">
        <f>'[1]4주'!J15</f>
        <v>/</v>
      </c>
      <c r="H137" s="28" t="str">
        <f>'[1]4주'!L15</f>
        <v>/</v>
      </c>
      <c r="I137" s="29" t="str">
        <f>'[1]4주'!N15</f>
        <v>/</v>
      </c>
    </row>
    <row r="138" spans="1:9" ht="15.95" customHeight="1" x14ac:dyDescent="0.3">
      <c r="A138" s="75" t="s">
        <v>10</v>
      </c>
      <c r="B138" s="76"/>
      <c r="C138" s="76"/>
      <c r="D138" s="77"/>
      <c r="E138" s="52" t="str">
        <f>'[1]4주'!H16</f>
        <v>/</v>
      </c>
      <c r="F138" s="28" t="str">
        <f>'[1]4주'!I16</f>
        <v>/</v>
      </c>
      <c r="G138" s="28" t="str">
        <f>'[1]4주'!J16</f>
        <v>/</v>
      </c>
      <c r="H138" s="28" t="str">
        <f>'[1]4주'!L16</f>
        <v>/</v>
      </c>
      <c r="I138" s="29" t="str">
        <f>'[1]4주'!N16</f>
        <v>/</v>
      </c>
    </row>
    <row r="139" spans="1:9" ht="15.95" customHeight="1" x14ac:dyDescent="0.3">
      <c r="A139" s="75" t="s">
        <v>11</v>
      </c>
      <c r="B139" s="76"/>
      <c r="C139" s="76"/>
      <c r="D139" s="77"/>
      <c r="E139" s="52" t="str">
        <f>'[1]4주'!H17</f>
        <v>/</v>
      </c>
      <c r="F139" s="28" t="str">
        <f>'[1]4주'!I17</f>
        <v>/</v>
      </c>
      <c r="G139" s="28" t="str">
        <f>'[1]4주'!J17</f>
        <v>/</v>
      </c>
      <c r="H139" s="28" t="str">
        <f>'[1]4주'!L17</f>
        <v>/</v>
      </c>
      <c r="I139" s="29" t="str">
        <f>'[1]4주'!N17</f>
        <v>/</v>
      </c>
    </row>
    <row r="140" spans="1:9" ht="15.95" customHeight="1" x14ac:dyDescent="0.3">
      <c r="A140" s="75" t="s">
        <v>12</v>
      </c>
      <c r="B140" s="76"/>
      <c r="C140" s="76"/>
      <c r="D140" s="77"/>
      <c r="E140" s="52" t="str">
        <f>'[1]4주'!H18</f>
        <v>/</v>
      </c>
      <c r="F140" s="28" t="str">
        <f>'[1]4주'!I18</f>
        <v>/</v>
      </c>
      <c r="G140" s="28" t="str">
        <f>'[1]4주'!J18</f>
        <v>/</v>
      </c>
      <c r="H140" s="28" t="str">
        <f>'[1]4주'!L18</f>
        <v>/</v>
      </c>
      <c r="I140" s="29" t="str">
        <f>'[1]4주'!N18</f>
        <v>/</v>
      </c>
    </row>
    <row r="141" spans="1:9" ht="15.95" customHeight="1" x14ac:dyDescent="0.3">
      <c r="A141" s="75" t="s">
        <v>13</v>
      </c>
      <c r="B141" s="76"/>
      <c r="C141" s="76"/>
      <c r="D141" s="77"/>
      <c r="E141" s="52" t="str">
        <f>'[1]4주'!H19</f>
        <v>/</v>
      </c>
      <c r="F141" s="28" t="str">
        <f>'[1]4주'!I19</f>
        <v>/</v>
      </c>
      <c r="G141" s="28" t="str">
        <f>'[1]4주'!J19</f>
        <v>/</v>
      </c>
      <c r="H141" s="28" t="str">
        <f>'[1]4주'!L19</f>
        <v>/</v>
      </c>
      <c r="I141" s="29" t="str">
        <f>'[1]4주'!N19</f>
        <v>/</v>
      </c>
    </row>
    <row r="142" spans="1:9" ht="15.95" customHeight="1" x14ac:dyDescent="0.3">
      <c r="A142" s="75" t="s">
        <v>14</v>
      </c>
      <c r="B142" s="76"/>
      <c r="C142" s="76"/>
      <c r="D142" s="77"/>
      <c r="E142" s="52" t="str">
        <f>'[1]4주'!H20</f>
        <v>외국산/</v>
      </c>
      <c r="F142" s="28" t="str">
        <f>'[1]4주'!I20</f>
        <v>외국산/</v>
      </c>
      <c r="G142" s="28" t="str">
        <f>'[1]4주'!J20</f>
        <v>외국산/</v>
      </c>
      <c r="H142" s="28" t="str">
        <f>'[1]4주'!L20</f>
        <v>외국산/</v>
      </c>
      <c r="I142" s="29" t="str">
        <f>'[1]4주'!N20</f>
        <v>외국산/</v>
      </c>
    </row>
    <row r="143" spans="1:9" ht="15.95" customHeight="1" x14ac:dyDescent="0.3">
      <c r="A143" s="75" t="s">
        <v>15</v>
      </c>
      <c r="B143" s="76"/>
      <c r="C143" s="76"/>
      <c r="D143" s="77"/>
      <c r="E143" s="52" t="str">
        <f>'[1]4주'!H21</f>
        <v>외국산/</v>
      </c>
      <c r="F143" s="28" t="str">
        <f>'[1]4주'!I21</f>
        <v>외국산/</v>
      </c>
      <c r="G143" s="28" t="str">
        <f>'[1]4주'!J21</f>
        <v>외국산/</v>
      </c>
      <c r="H143" s="28" t="str">
        <f>'[1]4주'!L21</f>
        <v>외국산/</v>
      </c>
      <c r="I143" s="29" t="str">
        <f>'[1]4주'!N21</f>
        <v>외국산/</v>
      </c>
    </row>
    <row r="144" spans="1:9" ht="15.95" customHeight="1" x14ac:dyDescent="0.3">
      <c r="A144" s="75" t="s">
        <v>16</v>
      </c>
      <c r="B144" s="76"/>
      <c r="C144" s="76"/>
      <c r="D144" s="77"/>
      <c r="E144" s="52" t="str">
        <f>'[1]4주'!H22</f>
        <v>국내산/</v>
      </c>
      <c r="F144" s="28" t="str">
        <f>'[1]4주'!I22</f>
        <v>국내산/</v>
      </c>
      <c r="G144" s="28" t="str">
        <f>'[1]4주'!J22</f>
        <v>국내산/</v>
      </c>
      <c r="H144" s="28" t="str">
        <f>'[1]4주'!L22</f>
        <v>국내산/</v>
      </c>
      <c r="I144" s="29" t="str">
        <f>'[1]4주'!N22</f>
        <v>국내산/</v>
      </c>
    </row>
    <row r="145" spans="1:9" ht="15.95" customHeight="1" x14ac:dyDescent="0.3">
      <c r="A145" s="75" t="s">
        <v>17</v>
      </c>
      <c r="B145" s="76"/>
      <c r="C145" s="76"/>
      <c r="D145" s="77"/>
      <c r="E145" s="52" t="str">
        <f>'[1]4주'!H23</f>
        <v>국내산/</v>
      </c>
      <c r="F145" s="28" t="str">
        <f>'[1]4주'!I23</f>
        <v>국내산/</v>
      </c>
      <c r="G145" s="28" t="str">
        <f>'[1]4주'!J23</f>
        <v>국내산/</v>
      </c>
      <c r="H145" s="28" t="str">
        <f>'[1]4주'!L23</f>
        <v>국내산/</v>
      </c>
      <c r="I145" s="29" t="str">
        <f>'[1]4주'!N23</f>
        <v>국내산/</v>
      </c>
    </row>
    <row r="146" spans="1:9" ht="15.95" customHeight="1" x14ac:dyDescent="0.3">
      <c r="A146" s="75" t="s">
        <v>18</v>
      </c>
      <c r="B146" s="76"/>
      <c r="C146" s="76"/>
      <c r="D146" s="77"/>
      <c r="E146" s="52" t="str">
        <f>'[1]4주'!H24</f>
        <v>국내산/</v>
      </c>
      <c r="F146" s="28" t="str">
        <f>'[1]4주'!I24</f>
        <v>국내산/</v>
      </c>
      <c r="G146" s="28" t="str">
        <f>'[1]4주'!J24</f>
        <v>국내산/</v>
      </c>
      <c r="H146" s="28" t="str">
        <f>'[1]4주'!L24</f>
        <v>국내산/</v>
      </c>
      <c r="I146" s="29" t="str">
        <f>'[1]4주'!N24</f>
        <v>국내산/</v>
      </c>
    </row>
    <row r="147" spans="1:9" ht="15.95" customHeight="1" x14ac:dyDescent="0.3">
      <c r="A147" s="75" t="s">
        <v>19</v>
      </c>
      <c r="B147" s="76"/>
      <c r="C147" s="76"/>
      <c r="D147" s="77"/>
      <c r="E147" s="52" t="str">
        <f>'[1]4주'!H25</f>
        <v>국내산/</v>
      </c>
      <c r="F147" s="28" t="str">
        <f>'[1]4주'!I25</f>
        <v>국내산/</v>
      </c>
      <c r="G147" s="28" t="str">
        <f>'[1]4주'!J25</f>
        <v>국내산/</v>
      </c>
      <c r="H147" s="28" t="str">
        <f>'[1]4주'!L25</f>
        <v>국내산/</v>
      </c>
      <c r="I147" s="29" t="str">
        <f>'[1]4주'!N25</f>
        <v>국내산/</v>
      </c>
    </row>
    <row r="148" spans="1:9" ht="15.95" customHeight="1" x14ac:dyDescent="0.3">
      <c r="A148" s="75" t="s">
        <v>20</v>
      </c>
      <c r="B148" s="76"/>
      <c r="C148" s="76"/>
      <c r="D148" s="77"/>
      <c r="E148" s="52" t="str">
        <f>'[1]4주'!H26</f>
        <v>국내산/</v>
      </c>
      <c r="F148" s="28" t="str">
        <f>'[1]4주'!I26</f>
        <v>국내산/</v>
      </c>
      <c r="G148" s="28" t="str">
        <f>'[1]4주'!J26</f>
        <v>국내산/</v>
      </c>
      <c r="H148" s="28" t="str">
        <f>'[1]4주'!L26</f>
        <v>국내산/</v>
      </c>
      <c r="I148" s="29" t="str">
        <f>'[1]4주'!N26</f>
        <v>국내산/</v>
      </c>
    </row>
    <row r="149" spans="1:9" ht="15.95" customHeight="1" x14ac:dyDescent="0.3">
      <c r="A149" s="75" t="s">
        <v>21</v>
      </c>
      <c r="B149" s="76"/>
      <c r="C149" s="76"/>
      <c r="D149" s="77"/>
      <c r="E149" s="52" t="str">
        <f>'[1]4주'!H27</f>
        <v>국내산</v>
      </c>
      <c r="F149" s="28" t="str">
        <f>'[1]4주'!I27</f>
        <v>국내산</v>
      </c>
      <c r="G149" s="28" t="str">
        <f>'[1]4주'!J27</f>
        <v>국내산</v>
      </c>
      <c r="H149" s="28" t="str">
        <f>'[1]4주'!L27</f>
        <v>국내산</v>
      </c>
      <c r="I149" s="29" t="str">
        <f>'[1]4주'!N27</f>
        <v>국내산</v>
      </c>
    </row>
    <row r="150" spans="1:9" ht="15.95" customHeight="1" x14ac:dyDescent="0.3">
      <c r="A150" s="75" t="s">
        <v>22</v>
      </c>
      <c r="B150" s="76"/>
      <c r="C150" s="76"/>
      <c r="D150" s="77"/>
      <c r="E150" s="52" t="str">
        <f>'[1]4주'!H28</f>
        <v>국내산</v>
      </c>
      <c r="F150" s="28" t="str">
        <f>'[1]4주'!I28</f>
        <v>국내산</v>
      </c>
      <c r="G150" s="28" t="str">
        <f>'[1]4주'!J28</f>
        <v>국내산</v>
      </c>
      <c r="H150" s="28" t="str">
        <f>'[1]4주'!L28</f>
        <v>국내산</v>
      </c>
      <c r="I150" s="29" t="str">
        <f>'[1]4주'!N28</f>
        <v>국내산</v>
      </c>
    </row>
    <row r="151" spans="1:9" ht="15.95" customHeight="1" thickBot="1" x14ac:dyDescent="0.35">
      <c r="A151" s="75" t="s">
        <v>23</v>
      </c>
      <c r="B151" s="76"/>
      <c r="C151" s="76"/>
      <c r="D151" s="77"/>
      <c r="E151" s="52">
        <f>'[1]4주'!H29</f>
        <v>0</v>
      </c>
      <c r="F151" s="28">
        <f>'[1]4주'!I29</f>
        <v>0</v>
      </c>
      <c r="G151" s="28">
        <f>'[1]4주'!J29</f>
        <v>0</v>
      </c>
      <c r="H151" s="28">
        <f>'[1]4주'!L29</f>
        <v>0</v>
      </c>
      <c r="I151" s="29">
        <f>'[1]4주'!N29</f>
        <v>0</v>
      </c>
    </row>
    <row r="152" spans="1:9" ht="24" customHeight="1" thickTop="1" x14ac:dyDescent="0.3">
      <c r="A152" s="30" t="s">
        <v>24</v>
      </c>
      <c r="B152" s="31" t="s">
        <v>25</v>
      </c>
      <c r="C152" s="31" t="s">
        <v>26</v>
      </c>
      <c r="D152" s="31" t="s">
        <v>27</v>
      </c>
      <c r="E152" s="32" t="s">
        <v>28</v>
      </c>
      <c r="F152" s="31" t="s">
        <v>28</v>
      </c>
      <c r="G152" s="31" t="s">
        <v>28</v>
      </c>
      <c r="H152" s="31" t="s">
        <v>28</v>
      </c>
      <c r="I152" s="33" t="s">
        <v>28</v>
      </c>
    </row>
    <row r="153" spans="1:9" ht="24" customHeight="1" x14ac:dyDescent="0.3">
      <c r="A153" s="39" t="s">
        <v>30</v>
      </c>
      <c r="B153" s="43">
        <f>'[1]4주'!D31</f>
        <v>561.04999999999995</v>
      </c>
      <c r="C153" s="43">
        <f>'[1]4주'!F31</f>
        <v>561.04999999999995</v>
      </c>
      <c r="D153" s="43">
        <f>'[1]4주'!C47</f>
        <v>586.91999999999996</v>
      </c>
      <c r="E153" s="36">
        <f>'[1]4주'!H31</f>
        <v>607.70000000000005</v>
      </c>
      <c r="F153" s="37">
        <f>'[1]4주'!I31</f>
        <v>557.20000000000005</v>
      </c>
      <c r="G153" s="37">
        <f>'[1]4주'!J31</f>
        <v>569.6</v>
      </c>
      <c r="H153" s="37">
        <f>'[1]4주'!L31</f>
        <v>602</v>
      </c>
      <c r="I153" s="38">
        <f>'[1]4주'!N31</f>
        <v>598.1</v>
      </c>
    </row>
    <row r="154" spans="1:9" ht="24" customHeight="1" x14ac:dyDescent="0.3">
      <c r="A154" s="39" t="s">
        <v>31</v>
      </c>
      <c r="B154" s="28">
        <f>'[1]4주'!D32</f>
        <v>0</v>
      </c>
      <c r="C154" s="28">
        <f>'[1]4주'!F32</f>
        <v>0</v>
      </c>
      <c r="D154" s="28">
        <f>'[1]4주'!C48</f>
        <v>0</v>
      </c>
      <c r="E154" s="40">
        <f>'[1]4주'!H32</f>
        <v>93.3</v>
      </c>
      <c r="F154" s="41">
        <f>'[1]4주'!I32</f>
        <v>81.599999999999994</v>
      </c>
      <c r="G154" s="41">
        <f>'[1]4주'!J32</f>
        <v>85.7</v>
      </c>
      <c r="H154" s="41">
        <f>'[1]4주'!L32</f>
        <v>89.7</v>
      </c>
      <c r="I154" s="42">
        <f>'[1]4주'!N32</f>
        <v>83.2</v>
      </c>
    </row>
    <row r="155" spans="1:9" ht="24" customHeight="1" x14ac:dyDescent="0.3">
      <c r="A155" s="39" t="s">
        <v>32</v>
      </c>
      <c r="B155" s="43">
        <f>'[1]4주'!D33</f>
        <v>10.31</v>
      </c>
      <c r="C155" s="43">
        <f>'[1]4주'!F33</f>
        <v>10.31</v>
      </c>
      <c r="D155" s="43">
        <f>'[1]4주'!C49</f>
        <v>26.4</v>
      </c>
      <c r="E155" s="40">
        <f>'[1]4주'!H33</f>
        <v>22.9</v>
      </c>
      <c r="F155" s="41">
        <f>'[1]4주'!I33</f>
        <v>33.700000000000003</v>
      </c>
      <c r="G155" s="41">
        <f>'[1]4주'!J33</f>
        <v>24</v>
      </c>
      <c r="H155" s="41">
        <f>'[1]4주'!L33</f>
        <v>23.7</v>
      </c>
      <c r="I155" s="42">
        <f>'[1]4주'!N33</f>
        <v>27.7</v>
      </c>
    </row>
    <row r="156" spans="1:9" ht="24" customHeight="1" x14ac:dyDescent="0.3">
      <c r="A156" s="39" t="s">
        <v>33</v>
      </c>
      <c r="B156" s="28">
        <f>'[1]4주'!D34</f>
        <v>0</v>
      </c>
      <c r="C156" s="28">
        <f>'[1]4주'!F34</f>
        <v>0</v>
      </c>
      <c r="D156" s="28">
        <f>'[1]4주'!C50</f>
        <v>0</v>
      </c>
      <c r="E156" s="40">
        <f>'[1]4주'!H34</f>
        <v>15.6</v>
      </c>
      <c r="F156" s="41">
        <f>'[1]4주'!I34</f>
        <v>10</v>
      </c>
      <c r="G156" s="41">
        <f>'[1]4주'!J34</f>
        <v>12</v>
      </c>
      <c r="H156" s="41">
        <f>'[1]4주'!L34</f>
        <v>14.3</v>
      </c>
      <c r="I156" s="42">
        <f>'[1]4주'!N34</f>
        <v>17.3</v>
      </c>
    </row>
    <row r="157" spans="1:9" ht="24" customHeight="1" x14ac:dyDescent="0.3">
      <c r="A157" s="39" t="s">
        <v>34</v>
      </c>
      <c r="B157" s="43">
        <f>'[1]4주'!D35</f>
        <v>108.49</v>
      </c>
      <c r="C157" s="43">
        <f>'[1]4주'!F35</f>
        <v>155.84</v>
      </c>
      <c r="D157" s="43">
        <f>'[1]4주'!C51</f>
        <v>175.3</v>
      </c>
      <c r="E157" s="40">
        <f>'[1]4주'!H35</f>
        <v>284.89999999999998</v>
      </c>
      <c r="F157" s="41">
        <f>'[1]4주'!I35</f>
        <v>127.9</v>
      </c>
      <c r="G157" s="41">
        <f>'[1]4주'!J35</f>
        <v>183.9</v>
      </c>
      <c r="H157" s="41">
        <f>'[1]4주'!L35</f>
        <v>188.1</v>
      </c>
      <c r="I157" s="42">
        <f>'[1]4주'!N35</f>
        <v>91.7</v>
      </c>
    </row>
    <row r="158" spans="1:9" ht="24" customHeight="1" x14ac:dyDescent="0.3">
      <c r="A158" s="39" t="s">
        <v>35</v>
      </c>
      <c r="B158" s="43">
        <f>'[1]4주'!D36</f>
        <v>0.23</v>
      </c>
      <c r="C158" s="43">
        <f>'[1]4주'!F36</f>
        <v>0.26</v>
      </c>
      <c r="D158" s="43">
        <f>'[1]4주'!C52</f>
        <v>0.45999999999999996</v>
      </c>
      <c r="E158" s="40">
        <f>'[1]4주'!H36</f>
        <v>0.3</v>
      </c>
      <c r="F158" s="41">
        <f>'[1]4주'!I36</f>
        <v>0.7</v>
      </c>
      <c r="G158" s="41">
        <f>'[1]4주'!J36</f>
        <v>0.2</v>
      </c>
      <c r="H158" s="41">
        <f>'[1]4주'!L36</f>
        <v>0.6</v>
      </c>
      <c r="I158" s="42">
        <f>'[1]4주'!N36</f>
        <v>0.5</v>
      </c>
    </row>
    <row r="159" spans="1:9" ht="24" customHeight="1" x14ac:dyDescent="0.3">
      <c r="A159" s="39" t="s">
        <v>36</v>
      </c>
      <c r="B159" s="43">
        <f>'[1]4주'!D37</f>
        <v>0.27</v>
      </c>
      <c r="C159" s="43">
        <f>'[1]4주'!F37</f>
        <v>0.32</v>
      </c>
      <c r="D159" s="43">
        <f>'[1]4주'!C53</f>
        <v>0.43999999999999995</v>
      </c>
      <c r="E159" s="40">
        <f>'[1]4주'!H37</f>
        <v>0.5</v>
      </c>
      <c r="F159" s="41">
        <f>'[1]4주'!I37</f>
        <v>0.5</v>
      </c>
      <c r="G159" s="41">
        <f>'[1]4주'!J37</f>
        <v>0.4</v>
      </c>
      <c r="H159" s="41">
        <f>'[1]4주'!L37</f>
        <v>0.4</v>
      </c>
      <c r="I159" s="42">
        <f>'[1]4주'!N37</f>
        <v>0.4</v>
      </c>
    </row>
    <row r="160" spans="1:9" ht="24" customHeight="1" x14ac:dyDescent="0.3">
      <c r="A160" s="39" t="s">
        <v>37</v>
      </c>
      <c r="B160" s="43">
        <f>'[1]4주'!D38</f>
        <v>16.21</v>
      </c>
      <c r="C160" s="43">
        <f>'[1]4주'!F38</f>
        <v>21.77</v>
      </c>
      <c r="D160" s="43">
        <f>'[1]4주'!C54</f>
        <v>40.14</v>
      </c>
      <c r="E160" s="40">
        <f>'[1]4주'!H38</f>
        <v>19.2</v>
      </c>
      <c r="F160" s="41">
        <f>'[1]4주'!I38</f>
        <v>27.6</v>
      </c>
      <c r="G160" s="41">
        <f>'[1]4주'!J38</f>
        <v>105.8</v>
      </c>
      <c r="H160" s="41">
        <f>'[1]4주'!L38</f>
        <v>19.8</v>
      </c>
      <c r="I160" s="42">
        <f>'[1]4주'!N38</f>
        <v>28.3</v>
      </c>
    </row>
    <row r="161" spans="1:10" ht="24" customHeight="1" x14ac:dyDescent="0.3">
      <c r="A161" s="39" t="s">
        <v>38</v>
      </c>
      <c r="B161" s="43">
        <f>'[1]4주'!D39</f>
        <v>177.61</v>
      </c>
      <c r="C161" s="43">
        <f>'[1]4주'!F39</f>
        <v>244.27</v>
      </c>
      <c r="D161" s="43">
        <f>'[1]4주'!C55</f>
        <v>368.9</v>
      </c>
      <c r="E161" s="40">
        <f>'[1]4주'!H39</f>
        <v>274</v>
      </c>
      <c r="F161" s="41">
        <f>'[1]4주'!I39</f>
        <v>466.9</v>
      </c>
      <c r="G161" s="41">
        <f>'[1]4주'!J39</f>
        <v>413.8</v>
      </c>
      <c r="H161" s="41">
        <f>'[1]4주'!L39</f>
        <v>285.3</v>
      </c>
      <c r="I161" s="42">
        <f>'[1]4주'!N39</f>
        <v>404.5</v>
      </c>
    </row>
    <row r="162" spans="1:10" ht="24" customHeight="1" thickBot="1" x14ac:dyDescent="0.35">
      <c r="A162" s="54" t="s">
        <v>39</v>
      </c>
      <c r="B162" s="44">
        <f>'[1]4주'!D40</f>
        <v>2.67</v>
      </c>
      <c r="C162" s="44">
        <f>'[1]4주'!F40</f>
        <v>3.49</v>
      </c>
      <c r="D162" s="44">
        <f>'[1]4주'!C56</f>
        <v>4.5999999999999996</v>
      </c>
      <c r="E162" s="45">
        <f>'[1]4주'!H40</f>
        <v>4.3</v>
      </c>
      <c r="F162" s="46">
        <f>'[1]4주'!I40</f>
        <v>5.8</v>
      </c>
      <c r="G162" s="46">
        <f>'[1]4주'!J40</f>
        <v>3.9</v>
      </c>
      <c r="H162" s="46">
        <f>'[1]4주'!L40</f>
        <v>3.6</v>
      </c>
      <c r="I162" s="47">
        <f>'[1]4주'!N40</f>
        <v>5.4</v>
      </c>
    </row>
    <row r="163" spans="1:10" ht="11.25" customHeight="1" thickTop="1" x14ac:dyDescent="0.3">
      <c r="A163" s="48"/>
      <c r="B163" s="48"/>
      <c r="C163" s="49"/>
      <c r="D163" s="49"/>
      <c r="E163" s="50"/>
      <c r="F163" s="50"/>
      <c r="G163" s="50"/>
      <c r="H163" s="50"/>
      <c r="I163" s="50"/>
    </row>
    <row r="164" spans="1:10" ht="60" customHeight="1" x14ac:dyDescent="0.3">
      <c r="A164" s="78" t="s">
        <v>52</v>
      </c>
      <c r="B164" s="78"/>
      <c r="C164" s="78"/>
      <c r="D164" s="78"/>
      <c r="E164" s="78"/>
      <c r="F164" s="78"/>
      <c r="G164" s="78"/>
      <c r="H164" s="78"/>
      <c r="I164" s="78"/>
      <c r="J164" s="53"/>
    </row>
    <row r="165" spans="1:10" ht="29.25" customHeight="1" x14ac:dyDescent="0.3">
      <c r="A165" s="65" t="s">
        <v>0</v>
      </c>
      <c r="B165" s="65"/>
      <c r="C165" s="65"/>
      <c r="D165" s="65"/>
      <c r="E165" s="65"/>
      <c r="F165" s="65"/>
      <c r="G165" s="65"/>
      <c r="H165" s="65"/>
      <c r="I165" s="65"/>
    </row>
    <row r="166" spans="1:10" ht="15" customHeight="1" x14ac:dyDescent="0.3"/>
    <row r="167" spans="1:10" ht="15" customHeight="1" thickBot="1" x14ac:dyDescent="0.35">
      <c r="A167" s="16" t="str">
        <f>[1]사용자!$B$3</f>
        <v>제천중앙초등학교</v>
      </c>
      <c r="B167" s="17"/>
      <c r="C167" s="17"/>
      <c r="D167" s="17"/>
      <c r="E167" s="17"/>
      <c r="F167" s="17"/>
      <c r="G167" s="17"/>
      <c r="I167" s="4"/>
    </row>
    <row r="168" spans="1:10" ht="18" customHeight="1" thickTop="1" x14ac:dyDescent="0.3">
      <c r="A168" s="79" t="s">
        <v>29</v>
      </c>
      <c r="B168" s="80"/>
      <c r="C168" s="81"/>
      <c r="D168" s="81"/>
      <c r="E168" s="18" t="str">
        <f>'[1]5주'!H5</f>
        <v>10월 28일(월)</v>
      </c>
      <c r="F168" s="18" t="str">
        <f>'[1]5주'!I5</f>
        <v>10월 29일(화)</v>
      </c>
      <c r="G168" s="18" t="str">
        <f>'[1]5주'!J5</f>
        <v>10월 30일(수)</v>
      </c>
      <c r="H168" s="18" t="str">
        <f>'[1]5주'!L5</f>
        <v>10월 31일(목)</v>
      </c>
      <c r="I168" s="19" t="str">
        <f>'[1]5주'!N5</f>
        <v>11월 1일(금)</v>
      </c>
    </row>
    <row r="169" spans="1:10" ht="135" customHeight="1" thickBot="1" x14ac:dyDescent="0.35">
      <c r="A169" s="82"/>
      <c r="B169" s="83"/>
      <c r="C169" s="84"/>
      <c r="D169" s="84"/>
      <c r="E169" s="20" t="str">
        <f>'[1]5주'!H6</f>
        <v>ㆍ기장밥 
ㆍ조갯살미역국 18.
ㆍ쇠고기불고기 5.6.8.13.16.
ㆍ배추김치 9.13.
ㆍ머루포도 
ㆍ우유 2.
ㆍ단풍설기 5.13.</v>
      </c>
      <c r="F169" s="20" t="str">
        <f>'[1]5주'!I6</f>
        <v>ㆍ녹색현미밥 
ㆍ시래기콩가루국 5.6.13.
ㆍ등갈비매운찜 5.6.10.13.
ㆍ이색묵무침 5.6.13.
ㆍ배추김치 9.13.
ㆍ사과 
ㆍ우유 2.</v>
      </c>
      <c r="G169" s="20" t="str">
        <f>'[1]5주'!J6</f>
        <v>ㆍ곤드레콩나물밥 5.6.13.
ㆍ청국장찌개 5.9.13.
ㆍ닭갈비 5.6.13.15.
ㆍ깍두기 9.13.
ㆍ우유 2.
ㆍ애플망고쥬스 5.13.</v>
      </c>
      <c r="H169" s="20" t="str">
        <f>'[1]5주'!L6</f>
        <v>ㆍ클로렐라밥 
ㆍ삼색수제비국 5.6.13.16.
ㆍ숙주김무침 13.
ㆍ오징어송이볶음 5.6.17.
ㆍ배추김치 9.13.
ㆍ단감 
ㆍ우유 2.</v>
      </c>
      <c r="I169" s="21">
        <f>'[1]5주'!N6</f>
        <v>0</v>
      </c>
    </row>
    <row r="170" spans="1:10" ht="15.95" customHeight="1" thickTop="1" x14ac:dyDescent="0.3">
      <c r="A170" s="85" t="s">
        <v>1</v>
      </c>
      <c r="B170" s="85"/>
      <c r="C170" s="85"/>
      <c r="D170" s="86"/>
      <c r="E170" s="22" t="str">
        <f>'[1]5주'!H7</f>
        <v>원산지</v>
      </c>
      <c r="F170" s="23" t="str">
        <f>'[1]5주'!I7</f>
        <v>원산지</v>
      </c>
      <c r="G170" s="23" t="str">
        <f>'[1]5주'!J7</f>
        <v>원산지</v>
      </c>
      <c r="H170" s="23" t="str">
        <f>'[1]5주'!L7</f>
        <v>원산지</v>
      </c>
      <c r="I170" s="24" t="str">
        <f>'[1]5주'!N7</f>
        <v>원산지</v>
      </c>
    </row>
    <row r="171" spans="1:10" ht="15.95" customHeight="1" x14ac:dyDescent="0.3">
      <c r="A171" s="87" t="s">
        <v>2</v>
      </c>
      <c r="B171" s="87"/>
      <c r="C171" s="87"/>
      <c r="D171" s="88"/>
      <c r="E171" s="25" t="str">
        <f>'[1]5주'!H8</f>
        <v>국내산</v>
      </c>
      <c r="F171" s="26" t="str">
        <f>'[1]5주'!I8</f>
        <v>국내산</v>
      </c>
      <c r="G171" s="26" t="str">
        <f>'[1]5주'!J8</f>
        <v>국내산</v>
      </c>
      <c r="H171" s="26" t="str">
        <f>'[1]5주'!L8</f>
        <v>국내산</v>
      </c>
      <c r="I171" s="27">
        <f>'[1]5주'!N8</f>
        <v>0</v>
      </c>
    </row>
    <row r="172" spans="1:10" ht="15.95" customHeight="1" x14ac:dyDescent="0.3">
      <c r="A172" s="75" t="s">
        <v>3</v>
      </c>
      <c r="B172" s="76"/>
      <c r="C172" s="76"/>
      <c r="D172" s="77"/>
      <c r="E172" s="52" t="str">
        <f>'[1]5주'!H9</f>
        <v>국내산/국내산</v>
      </c>
      <c r="F172" s="28" t="str">
        <f>'[1]5주'!I9</f>
        <v>국내산/국내산</v>
      </c>
      <c r="G172" s="28" t="str">
        <f>'[1]5주'!J9</f>
        <v>국내산/국내산</v>
      </c>
      <c r="H172" s="28" t="str">
        <f>'[1]5주'!L9</f>
        <v>국내산/국내산</v>
      </c>
      <c r="I172" s="29" t="str">
        <f>'[1]5주'!N9</f>
        <v>/</v>
      </c>
    </row>
    <row r="173" spans="1:10" ht="15.95" customHeight="1" x14ac:dyDescent="0.3">
      <c r="A173" s="75" t="s">
        <v>4</v>
      </c>
      <c r="B173" s="76"/>
      <c r="C173" s="76"/>
      <c r="D173" s="77"/>
      <c r="E173" s="52" t="str">
        <f>'[1]5주'!H10</f>
        <v>국내산(한우)/국내산</v>
      </c>
      <c r="F173" s="28" t="str">
        <f>'[1]5주'!I10</f>
        <v>국내산(한우)/국내산</v>
      </c>
      <c r="G173" s="28" t="str">
        <f>'[1]5주'!J10</f>
        <v>국내산(한우)/국내산</v>
      </c>
      <c r="H173" s="28" t="str">
        <f>'[1]5주'!L10</f>
        <v>국내산(한우)/국내산</v>
      </c>
      <c r="I173" s="29" t="str">
        <f>'[1]5주'!N10</f>
        <v>/</v>
      </c>
    </row>
    <row r="174" spans="1:10" ht="15.95" customHeight="1" x14ac:dyDescent="0.3">
      <c r="A174" s="75" t="s">
        <v>5</v>
      </c>
      <c r="B174" s="76"/>
      <c r="C174" s="76"/>
      <c r="D174" s="77"/>
      <c r="E174" s="52" t="str">
        <f>'[1]5주'!H11</f>
        <v>국내산/국내산</v>
      </c>
      <c r="F174" s="28" t="str">
        <f>'[1]5주'!I11</f>
        <v>국내산/국내산</v>
      </c>
      <c r="G174" s="28" t="str">
        <f>'[1]5주'!J11</f>
        <v>국내산/국내산</v>
      </c>
      <c r="H174" s="28" t="str">
        <f>'[1]5주'!L11</f>
        <v>국내산/국내산</v>
      </c>
      <c r="I174" s="29" t="str">
        <f>'[1]5주'!N11</f>
        <v>/</v>
      </c>
    </row>
    <row r="175" spans="1:10" ht="15.95" customHeight="1" x14ac:dyDescent="0.3">
      <c r="A175" s="75" t="s">
        <v>6</v>
      </c>
      <c r="B175" s="76"/>
      <c r="C175" s="76"/>
      <c r="D175" s="77"/>
      <c r="E175" s="52" t="str">
        <f>'[1]5주'!H12</f>
        <v>국내산/국내산</v>
      </c>
      <c r="F175" s="28" t="str">
        <f>'[1]5주'!I12</f>
        <v>국내산/국내산</v>
      </c>
      <c r="G175" s="28" t="str">
        <f>'[1]5주'!J12</f>
        <v>국내산/국내산</v>
      </c>
      <c r="H175" s="28" t="str">
        <f>'[1]5주'!L12</f>
        <v>국내산/국내산</v>
      </c>
      <c r="I175" s="29" t="str">
        <f>'[1]5주'!N12</f>
        <v>/</v>
      </c>
    </row>
    <row r="176" spans="1:10" ht="15.95" customHeight="1" x14ac:dyDescent="0.3">
      <c r="A176" s="75" t="s">
        <v>7</v>
      </c>
      <c r="B176" s="76"/>
      <c r="C176" s="76"/>
      <c r="D176" s="77"/>
      <c r="E176" s="52" t="str">
        <f>'[1]5주'!H13</f>
        <v>국내산/국내산</v>
      </c>
      <c r="F176" s="28" t="str">
        <f>'[1]5주'!I13</f>
        <v>국내산/국내산</v>
      </c>
      <c r="G176" s="28" t="str">
        <f>'[1]5주'!J13</f>
        <v>국내산/국내산</v>
      </c>
      <c r="H176" s="28" t="str">
        <f>'[1]5주'!L13</f>
        <v>국내산/국내산</v>
      </c>
      <c r="I176" s="29" t="str">
        <f>'[1]5주'!N13</f>
        <v>/</v>
      </c>
    </row>
    <row r="177" spans="1:9" ht="15.95" customHeight="1" x14ac:dyDescent="0.3">
      <c r="A177" s="75" t="s">
        <v>8</v>
      </c>
      <c r="B177" s="76"/>
      <c r="C177" s="76"/>
      <c r="D177" s="77"/>
      <c r="E177" s="52" t="str">
        <f>'[1]5주'!H14</f>
        <v>/</v>
      </c>
      <c r="F177" s="28" t="str">
        <f>'[1]5주'!I14</f>
        <v>/</v>
      </c>
      <c r="G177" s="28" t="str">
        <f>'[1]5주'!J14</f>
        <v>/</v>
      </c>
      <c r="H177" s="28" t="str">
        <f>'[1]5주'!L14</f>
        <v>/</v>
      </c>
      <c r="I177" s="29" t="str">
        <f>'[1]5주'!N14</f>
        <v>/</v>
      </c>
    </row>
    <row r="178" spans="1:9" ht="15.95" customHeight="1" x14ac:dyDescent="0.3">
      <c r="A178" s="75" t="s">
        <v>9</v>
      </c>
      <c r="B178" s="76"/>
      <c r="C178" s="76"/>
      <c r="D178" s="77"/>
      <c r="E178" s="52" t="str">
        <f>'[1]5주'!H15</f>
        <v>/</v>
      </c>
      <c r="F178" s="28" t="str">
        <f>'[1]5주'!I15</f>
        <v>/</v>
      </c>
      <c r="G178" s="28" t="str">
        <f>'[1]5주'!J15</f>
        <v>/</v>
      </c>
      <c r="H178" s="28" t="str">
        <f>'[1]5주'!L15</f>
        <v>/</v>
      </c>
      <c r="I178" s="29" t="str">
        <f>'[1]5주'!N15</f>
        <v>/</v>
      </c>
    </row>
    <row r="179" spans="1:9" ht="15.95" customHeight="1" x14ac:dyDescent="0.3">
      <c r="A179" s="75" t="s">
        <v>10</v>
      </c>
      <c r="B179" s="76"/>
      <c r="C179" s="76"/>
      <c r="D179" s="77"/>
      <c r="E179" s="52" t="str">
        <f>'[1]5주'!H16</f>
        <v>/</v>
      </c>
      <c r="F179" s="28" t="str">
        <f>'[1]5주'!I16</f>
        <v>/</v>
      </c>
      <c r="G179" s="28" t="str">
        <f>'[1]5주'!J16</f>
        <v>/</v>
      </c>
      <c r="H179" s="28" t="str">
        <f>'[1]5주'!L16</f>
        <v>/</v>
      </c>
      <c r="I179" s="29" t="str">
        <f>'[1]5주'!N16</f>
        <v>/</v>
      </c>
    </row>
    <row r="180" spans="1:9" ht="15.95" customHeight="1" x14ac:dyDescent="0.3">
      <c r="A180" s="75" t="s">
        <v>11</v>
      </c>
      <c r="B180" s="76"/>
      <c r="C180" s="76"/>
      <c r="D180" s="77"/>
      <c r="E180" s="52" t="str">
        <f>'[1]5주'!H17</f>
        <v>/</v>
      </c>
      <c r="F180" s="28" t="str">
        <f>'[1]5주'!I17</f>
        <v>/</v>
      </c>
      <c r="G180" s="28" t="str">
        <f>'[1]5주'!J17</f>
        <v>/</v>
      </c>
      <c r="H180" s="28" t="str">
        <f>'[1]5주'!L17</f>
        <v>/</v>
      </c>
      <c r="I180" s="29" t="str">
        <f>'[1]5주'!N17</f>
        <v>/</v>
      </c>
    </row>
    <row r="181" spans="1:9" ht="15.95" customHeight="1" x14ac:dyDescent="0.3">
      <c r="A181" s="75" t="s">
        <v>12</v>
      </c>
      <c r="B181" s="76"/>
      <c r="C181" s="76"/>
      <c r="D181" s="77"/>
      <c r="E181" s="52" t="str">
        <f>'[1]5주'!H18</f>
        <v>/</v>
      </c>
      <c r="F181" s="28" t="str">
        <f>'[1]5주'!I18</f>
        <v>/</v>
      </c>
      <c r="G181" s="28" t="str">
        <f>'[1]5주'!J18</f>
        <v>/</v>
      </c>
      <c r="H181" s="28" t="str">
        <f>'[1]5주'!L18</f>
        <v>/</v>
      </c>
      <c r="I181" s="29" t="str">
        <f>'[1]5주'!N18</f>
        <v>/</v>
      </c>
    </row>
    <row r="182" spans="1:9" ht="15.95" customHeight="1" x14ac:dyDescent="0.3">
      <c r="A182" s="75" t="s">
        <v>13</v>
      </c>
      <c r="B182" s="76"/>
      <c r="C182" s="76"/>
      <c r="D182" s="77"/>
      <c r="E182" s="52" t="str">
        <f>'[1]5주'!H19</f>
        <v>/</v>
      </c>
      <c r="F182" s="28" t="str">
        <f>'[1]5주'!I19</f>
        <v>/</v>
      </c>
      <c r="G182" s="28" t="str">
        <f>'[1]5주'!J19</f>
        <v>/</v>
      </c>
      <c r="H182" s="28" t="str">
        <f>'[1]5주'!L19</f>
        <v>/</v>
      </c>
      <c r="I182" s="29" t="str">
        <f>'[1]5주'!N19</f>
        <v>/</v>
      </c>
    </row>
    <row r="183" spans="1:9" ht="15.95" customHeight="1" x14ac:dyDescent="0.3">
      <c r="A183" s="75" t="s">
        <v>14</v>
      </c>
      <c r="B183" s="76"/>
      <c r="C183" s="76"/>
      <c r="D183" s="77"/>
      <c r="E183" s="52" t="str">
        <f>'[1]5주'!H20</f>
        <v>외국산/</v>
      </c>
      <c r="F183" s="28" t="str">
        <f>'[1]5주'!I20</f>
        <v>외국산/</v>
      </c>
      <c r="G183" s="28" t="str">
        <f>'[1]5주'!J20</f>
        <v>외국산/</v>
      </c>
      <c r="H183" s="28" t="str">
        <f>'[1]5주'!L20</f>
        <v>외국산/</v>
      </c>
      <c r="I183" s="29" t="str">
        <f>'[1]5주'!N20</f>
        <v>/</v>
      </c>
    </row>
    <row r="184" spans="1:9" ht="15.95" customHeight="1" x14ac:dyDescent="0.3">
      <c r="A184" s="75" t="s">
        <v>15</v>
      </c>
      <c r="B184" s="76"/>
      <c r="C184" s="76"/>
      <c r="D184" s="77"/>
      <c r="E184" s="52" t="str">
        <f>'[1]5주'!H21</f>
        <v>외국산/</v>
      </c>
      <c r="F184" s="28" t="str">
        <f>'[1]5주'!I21</f>
        <v>외국산/</v>
      </c>
      <c r="G184" s="28" t="str">
        <f>'[1]5주'!J21</f>
        <v>외국산/</v>
      </c>
      <c r="H184" s="28" t="str">
        <f>'[1]5주'!L21</f>
        <v>외국산/</v>
      </c>
      <c r="I184" s="29" t="str">
        <f>'[1]5주'!N21</f>
        <v>/</v>
      </c>
    </row>
    <row r="185" spans="1:9" ht="15.95" customHeight="1" x14ac:dyDescent="0.3">
      <c r="A185" s="75" t="s">
        <v>16</v>
      </c>
      <c r="B185" s="76"/>
      <c r="C185" s="76"/>
      <c r="D185" s="77"/>
      <c r="E185" s="52" t="str">
        <f>'[1]5주'!H22</f>
        <v>국내산/</v>
      </c>
      <c r="F185" s="28" t="str">
        <f>'[1]5주'!I22</f>
        <v>국내산/</v>
      </c>
      <c r="G185" s="28" t="str">
        <f>'[1]5주'!J22</f>
        <v>국내산/</v>
      </c>
      <c r="H185" s="28" t="str">
        <f>'[1]5주'!L22</f>
        <v>국내산/</v>
      </c>
      <c r="I185" s="29" t="str">
        <f>'[1]5주'!N22</f>
        <v>/</v>
      </c>
    </row>
    <row r="186" spans="1:9" ht="15.95" customHeight="1" x14ac:dyDescent="0.3">
      <c r="A186" s="75" t="s">
        <v>17</v>
      </c>
      <c r="B186" s="76"/>
      <c r="C186" s="76"/>
      <c r="D186" s="77"/>
      <c r="E186" s="52" t="str">
        <f>'[1]5주'!H23</f>
        <v>국내산/</v>
      </c>
      <c r="F186" s="28" t="str">
        <f>'[1]5주'!I23</f>
        <v>국내산/</v>
      </c>
      <c r="G186" s="28" t="str">
        <f>'[1]5주'!J23</f>
        <v>국내산/</v>
      </c>
      <c r="H186" s="28" t="str">
        <f>'[1]5주'!L23</f>
        <v>국내산/</v>
      </c>
      <c r="I186" s="29" t="str">
        <f>'[1]5주'!N23</f>
        <v>/</v>
      </c>
    </row>
    <row r="187" spans="1:9" ht="15.95" customHeight="1" x14ac:dyDescent="0.3">
      <c r="A187" s="75" t="s">
        <v>18</v>
      </c>
      <c r="B187" s="76"/>
      <c r="C187" s="76"/>
      <c r="D187" s="77"/>
      <c r="E187" s="52" t="str">
        <f>'[1]5주'!H24</f>
        <v>국내산/</v>
      </c>
      <c r="F187" s="28" t="str">
        <f>'[1]5주'!I24</f>
        <v>국내산/</v>
      </c>
      <c r="G187" s="28" t="str">
        <f>'[1]5주'!J24</f>
        <v>국내산/</v>
      </c>
      <c r="H187" s="28" t="str">
        <f>'[1]5주'!L24</f>
        <v>국내산/</v>
      </c>
      <c r="I187" s="29" t="str">
        <f>'[1]5주'!N24</f>
        <v>/</v>
      </c>
    </row>
    <row r="188" spans="1:9" ht="15.95" customHeight="1" x14ac:dyDescent="0.3">
      <c r="A188" s="75" t="s">
        <v>19</v>
      </c>
      <c r="B188" s="76"/>
      <c r="C188" s="76"/>
      <c r="D188" s="77"/>
      <c r="E188" s="52" t="str">
        <f>'[1]5주'!H25</f>
        <v>국내산/</v>
      </c>
      <c r="F188" s="28" t="str">
        <f>'[1]5주'!I25</f>
        <v>국내산/</v>
      </c>
      <c r="G188" s="28" t="str">
        <f>'[1]5주'!J25</f>
        <v>국내산/</v>
      </c>
      <c r="H188" s="28" t="str">
        <f>'[1]5주'!L25</f>
        <v>국내산/</v>
      </c>
      <c r="I188" s="29" t="str">
        <f>'[1]5주'!N25</f>
        <v>/</v>
      </c>
    </row>
    <row r="189" spans="1:9" ht="15.95" customHeight="1" x14ac:dyDescent="0.3">
      <c r="A189" s="75" t="s">
        <v>20</v>
      </c>
      <c r="B189" s="76"/>
      <c r="C189" s="76"/>
      <c r="D189" s="77"/>
      <c r="E189" s="52" t="str">
        <f>'[1]5주'!H26</f>
        <v>국내산/</v>
      </c>
      <c r="F189" s="28" t="str">
        <f>'[1]5주'!I26</f>
        <v>국내산/</v>
      </c>
      <c r="G189" s="28" t="str">
        <f>'[1]5주'!J26</f>
        <v>국내산/</v>
      </c>
      <c r="H189" s="28" t="str">
        <f>'[1]5주'!L26</f>
        <v>국내산/</v>
      </c>
      <c r="I189" s="29" t="str">
        <f>'[1]5주'!N26</f>
        <v>/</v>
      </c>
    </row>
    <row r="190" spans="1:9" ht="15.95" customHeight="1" x14ac:dyDescent="0.3">
      <c r="A190" s="75" t="s">
        <v>21</v>
      </c>
      <c r="B190" s="76"/>
      <c r="C190" s="76"/>
      <c r="D190" s="77"/>
      <c r="E190" s="52" t="str">
        <f>'[1]5주'!H27</f>
        <v>국내산</v>
      </c>
      <c r="F190" s="28" t="str">
        <f>'[1]5주'!I27</f>
        <v>국내산</v>
      </c>
      <c r="G190" s="28" t="str">
        <f>'[1]5주'!J27</f>
        <v>국내산</v>
      </c>
      <c r="H190" s="28" t="str">
        <f>'[1]5주'!L27</f>
        <v>국내산</v>
      </c>
      <c r="I190" s="29">
        <f>'[1]5주'!N27</f>
        <v>0</v>
      </c>
    </row>
    <row r="191" spans="1:9" ht="15.95" customHeight="1" x14ac:dyDescent="0.3">
      <c r="A191" s="75" t="s">
        <v>22</v>
      </c>
      <c r="B191" s="76"/>
      <c r="C191" s="76"/>
      <c r="D191" s="77"/>
      <c r="E191" s="52" t="str">
        <f>'[1]5주'!H28</f>
        <v>국내산</v>
      </c>
      <c r="F191" s="28" t="str">
        <f>'[1]5주'!I28</f>
        <v>국내산</v>
      </c>
      <c r="G191" s="28" t="str">
        <f>'[1]5주'!J28</f>
        <v>국내산</v>
      </c>
      <c r="H191" s="28" t="str">
        <f>'[1]5주'!L28</f>
        <v>국내산</v>
      </c>
      <c r="I191" s="29">
        <f>'[1]5주'!N28</f>
        <v>0</v>
      </c>
    </row>
    <row r="192" spans="1:9" ht="15.95" customHeight="1" thickBot="1" x14ac:dyDescent="0.35">
      <c r="A192" s="75" t="s">
        <v>23</v>
      </c>
      <c r="B192" s="76"/>
      <c r="C192" s="76"/>
      <c r="D192" s="77"/>
      <c r="E192" s="52">
        <f>'[1]5주'!H29</f>
        <v>0</v>
      </c>
      <c r="F192" s="28">
        <f>'[1]5주'!I29</f>
        <v>0</v>
      </c>
      <c r="G192" s="28">
        <f>'[1]5주'!J29</f>
        <v>0</v>
      </c>
      <c r="H192" s="28">
        <f>'[1]5주'!L29</f>
        <v>0</v>
      </c>
      <c r="I192" s="29">
        <f>'[1]5주'!N29</f>
        <v>0</v>
      </c>
    </row>
    <row r="193" spans="1:10" ht="24" customHeight="1" thickTop="1" x14ac:dyDescent="0.3">
      <c r="A193" s="30" t="s">
        <v>24</v>
      </c>
      <c r="B193" s="31" t="s">
        <v>25</v>
      </c>
      <c r="C193" s="31" t="s">
        <v>26</v>
      </c>
      <c r="D193" s="31" t="s">
        <v>27</v>
      </c>
      <c r="E193" s="32" t="s">
        <v>28</v>
      </c>
      <c r="F193" s="31" t="s">
        <v>28</v>
      </c>
      <c r="G193" s="31" t="s">
        <v>28</v>
      </c>
      <c r="H193" s="31" t="s">
        <v>28</v>
      </c>
      <c r="I193" s="33" t="s">
        <v>28</v>
      </c>
    </row>
    <row r="194" spans="1:10" ht="24" customHeight="1" x14ac:dyDescent="0.3">
      <c r="A194" s="39" t="s">
        <v>30</v>
      </c>
      <c r="B194" s="43">
        <f>'[1]5주'!D31</f>
        <v>561.04999999999995</v>
      </c>
      <c r="C194" s="43">
        <f>'[1]5주'!F31</f>
        <v>561.04999999999995</v>
      </c>
      <c r="D194" s="43">
        <f>'[1]5주'!C47</f>
        <v>595.82500000000005</v>
      </c>
      <c r="E194" s="36">
        <f>'[1]5주'!H31</f>
        <v>597.1</v>
      </c>
      <c r="F194" s="37">
        <f>'[1]5주'!I31</f>
        <v>599.5</v>
      </c>
      <c r="G194" s="37">
        <f>'[1]5주'!J31</f>
        <v>587.9</v>
      </c>
      <c r="H194" s="37">
        <f>'[1]5주'!L31</f>
        <v>598.79999999999995</v>
      </c>
      <c r="I194" s="38">
        <f>'[1]5주'!N31</f>
        <v>0</v>
      </c>
    </row>
    <row r="195" spans="1:10" ht="24" customHeight="1" x14ac:dyDescent="0.3">
      <c r="A195" s="39" t="s">
        <v>31</v>
      </c>
      <c r="B195" s="28">
        <f>'[1]5주'!D32</f>
        <v>0</v>
      </c>
      <c r="C195" s="28">
        <f>'[1]5주'!F32</f>
        <v>0</v>
      </c>
      <c r="D195" s="28">
        <f>'[1]5주'!C48</f>
        <v>0</v>
      </c>
      <c r="E195" s="40">
        <f>'[1]5주'!H32</f>
        <v>92.3</v>
      </c>
      <c r="F195" s="41">
        <f>'[1]5주'!I32</f>
        <v>84.2</v>
      </c>
      <c r="G195" s="41">
        <f>'[1]5주'!J32</f>
        <v>84.8</v>
      </c>
      <c r="H195" s="41">
        <f>'[1]5주'!L32</f>
        <v>92.2</v>
      </c>
      <c r="I195" s="42">
        <f>'[1]5주'!N32</f>
        <v>0</v>
      </c>
    </row>
    <row r="196" spans="1:10" ht="24" customHeight="1" x14ac:dyDescent="0.3">
      <c r="A196" s="39" t="s">
        <v>32</v>
      </c>
      <c r="B196" s="43">
        <f>'[1]5주'!D33</f>
        <v>10.31</v>
      </c>
      <c r="C196" s="43">
        <f>'[1]5주'!F33</f>
        <v>10.31</v>
      </c>
      <c r="D196" s="43">
        <f>'[1]5주'!C49</f>
        <v>26.700000000000003</v>
      </c>
      <c r="E196" s="40">
        <f>'[1]5주'!H33</f>
        <v>22.3</v>
      </c>
      <c r="F196" s="41">
        <f>'[1]5주'!I33</f>
        <v>28.1</v>
      </c>
      <c r="G196" s="41">
        <f>'[1]5주'!J33</f>
        <v>29.9</v>
      </c>
      <c r="H196" s="41">
        <f>'[1]5주'!L33</f>
        <v>26.5</v>
      </c>
      <c r="I196" s="42">
        <f>'[1]5주'!N33</f>
        <v>0</v>
      </c>
    </row>
    <row r="197" spans="1:10" ht="24" customHeight="1" x14ac:dyDescent="0.3">
      <c r="A197" s="39" t="s">
        <v>33</v>
      </c>
      <c r="B197" s="28">
        <f>'[1]5주'!D34</f>
        <v>0</v>
      </c>
      <c r="C197" s="28">
        <f>'[1]5주'!F34</f>
        <v>0</v>
      </c>
      <c r="D197" s="28">
        <f>'[1]5주'!C50</f>
        <v>0</v>
      </c>
      <c r="E197" s="40">
        <f>'[1]5주'!H34</f>
        <v>13.3</v>
      </c>
      <c r="F197" s="41">
        <f>'[1]5주'!I34</f>
        <v>13.8</v>
      </c>
      <c r="G197" s="41">
        <f>'[1]5주'!J34</f>
        <v>14.1</v>
      </c>
      <c r="H197" s="41">
        <f>'[1]5주'!L34</f>
        <v>10.7</v>
      </c>
      <c r="I197" s="42">
        <f>'[1]5주'!N34</f>
        <v>0</v>
      </c>
    </row>
    <row r="198" spans="1:10" ht="24" customHeight="1" x14ac:dyDescent="0.3">
      <c r="A198" s="39" t="s">
        <v>34</v>
      </c>
      <c r="B198" s="43">
        <f>'[1]5주'!D35</f>
        <v>108.49</v>
      </c>
      <c r="C198" s="43">
        <f>'[1]5주'!F35</f>
        <v>155.84</v>
      </c>
      <c r="D198" s="43">
        <f>'[1]5주'!C51</f>
        <v>258.02500000000003</v>
      </c>
      <c r="E198" s="40">
        <f>'[1]5주'!H35</f>
        <v>175.3</v>
      </c>
      <c r="F198" s="41">
        <f>'[1]5주'!I35</f>
        <v>343.6</v>
      </c>
      <c r="G198" s="41">
        <f>'[1]5주'!J35</f>
        <v>270.5</v>
      </c>
      <c r="H198" s="41">
        <f>'[1]5주'!L35</f>
        <v>242.7</v>
      </c>
      <c r="I198" s="42">
        <f>'[1]5주'!N35</f>
        <v>0</v>
      </c>
    </row>
    <row r="199" spans="1:10" ht="24" customHeight="1" x14ac:dyDescent="0.3">
      <c r="A199" s="39" t="s">
        <v>35</v>
      </c>
      <c r="B199" s="43">
        <f>'[1]5주'!D36</f>
        <v>0.23</v>
      </c>
      <c r="C199" s="43">
        <f>'[1]5주'!F36</f>
        <v>0.26</v>
      </c>
      <c r="D199" s="43">
        <f>'[1]5주'!C52</f>
        <v>0.42499999999999999</v>
      </c>
      <c r="E199" s="40">
        <f>'[1]5주'!H36</f>
        <v>0.2</v>
      </c>
      <c r="F199" s="41">
        <f>'[1]5주'!I36</f>
        <v>0.8</v>
      </c>
      <c r="G199" s="41">
        <f>'[1]5주'!J36</f>
        <v>0.4</v>
      </c>
      <c r="H199" s="41">
        <f>'[1]5주'!L36</f>
        <v>0.3</v>
      </c>
      <c r="I199" s="42">
        <f>'[1]5주'!N36</f>
        <v>0</v>
      </c>
    </row>
    <row r="200" spans="1:10" ht="24" customHeight="1" x14ac:dyDescent="0.3">
      <c r="A200" s="39" t="s">
        <v>36</v>
      </c>
      <c r="B200" s="43">
        <f>'[1]5주'!D37</f>
        <v>0.27</v>
      </c>
      <c r="C200" s="43">
        <f>'[1]5주'!F37</f>
        <v>0.32</v>
      </c>
      <c r="D200" s="43">
        <f>'[1]5주'!C53</f>
        <v>0.44999999999999996</v>
      </c>
      <c r="E200" s="40">
        <f>'[1]5주'!H37</f>
        <v>0.4</v>
      </c>
      <c r="F200" s="41">
        <f>'[1]5주'!I37</f>
        <v>0.5</v>
      </c>
      <c r="G200" s="41">
        <f>'[1]5주'!J37</f>
        <v>0.5</v>
      </c>
      <c r="H200" s="41">
        <f>'[1]5주'!L37</f>
        <v>0.4</v>
      </c>
      <c r="I200" s="42">
        <f>'[1]5주'!N37</f>
        <v>0</v>
      </c>
    </row>
    <row r="201" spans="1:10" ht="24" customHeight="1" x14ac:dyDescent="0.3">
      <c r="A201" s="39" t="s">
        <v>37</v>
      </c>
      <c r="B201" s="43">
        <f>'[1]5주'!D38</f>
        <v>16.21</v>
      </c>
      <c r="C201" s="43">
        <f>'[1]5주'!F38</f>
        <v>21.77</v>
      </c>
      <c r="D201" s="43">
        <f>'[1]5주'!C54</f>
        <v>26.424999999999997</v>
      </c>
      <c r="E201" s="40">
        <f>'[1]5주'!H38</f>
        <v>8.3000000000000007</v>
      </c>
      <c r="F201" s="41">
        <f>'[1]5주'!I38</f>
        <v>32</v>
      </c>
      <c r="G201" s="41">
        <f>'[1]5주'!J38</f>
        <v>22.1</v>
      </c>
      <c r="H201" s="41">
        <f>'[1]5주'!L38</f>
        <v>43.3</v>
      </c>
      <c r="I201" s="42">
        <f>'[1]5주'!N38</f>
        <v>0</v>
      </c>
    </row>
    <row r="202" spans="1:10" ht="24" customHeight="1" x14ac:dyDescent="0.3">
      <c r="A202" s="39" t="s">
        <v>38</v>
      </c>
      <c r="B202" s="43">
        <f>'[1]5주'!D39</f>
        <v>177.61</v>
      </c>
      <c r="C202" s="43">
        <f>'[1]5주'!F39</f>
        <v>244.27</v>
      </c>
      <c r="D202" s="43">
        <f>'[1]5주'!C55</f>
        <v>350.30000000000007</v>
      </c>
      <c r="E202" s="40">
        <f>'[1]5주'!H39</f>
        <v>295.60000000000002</v>
      </c>
      <c r="F202" s="41">
        <f>'[1]5주'!I39</f>
        <v>411.1</v>
      </c>
      <c r="G202" s="41">
        <f>'[1]5주'!J39</f>
        <v>376.6</v>
      </c>
      <c r="H202" s="41">
        <f>'[1]5주'!L39</f>
        <v>317.89999999999998</v>
      </c>
      <c r="I202" s="42">
        <f>'[1]5주'!N39</f>
        <v>0</v>
      </c>
    </row>
    <row r="203" spans="1:10" ht="24" customHeight="1" thickBot="1" x14ac:dyDescent="0.35">
      <c r="A203" s="54" t="s">
        <v>39</v>
      </c>
      <c r="B203" s="44">
        <f>'[1]5주'!D40</f>
        <v>2.67</v>
      </c>
      <c r="C203" s="44">
        <f>'[1]5주'!F40</f>
        <v>3.49</v>
      </c>
      <c r="D203" s="44">
        <f>'[1]5주'!C56</f>
        <v>4.4749999999999996</v>
      </c>
      <c r="E203" s="45">
        <f>'[1]5주'!H40</f>
        <v>4.3</v>
      </c>
      <c r="F203" s="46">
        <f>'[1]5주'!I40</f>
        <v>5.0999999999999996</v>
      </c>
      <c r="G203" s="46">
        <f>'[1]5주'!J40</f>
        <v>4.7</v>
      </c>
      <c r="H203" s="46">
        <f>'[1]5주'!L40</f>
        <v>3.8</v>
      </c>
      <c r="I203" s="47">
        <f>'[1]5주'!N40</f>
        <v>0</v>
      </c>
    </row>
    <row r="204" spans="1:10" ht="11.25" customHeight="1" thickTop="1" x14ac:dyDescent="0.3">
      <c r="A204" s="48"/>
      <c r="B204" s="48"/>
      <c r="C204" s="49"/>
      <c r="D204" s="49"/>
      <c r="E204" s="50"/>
      <c r="F204" s="50"/>
      <c r="G204" s="50"/>
      <c r="H204" s="50"/>
      <c r="I204" s="50"/>
    </row>
    <row r="205" spans="1:10" ht="60" customHeight="1" x14ac:dyDescent="0.3">
      <c r="A205" s="78" t="s">
        <v>52</v>
      </c>
      <c r="B205" s="78"/>
      <c r="C205" s="78"/>
      <c r="D205" s="78"/>
      <c r="E205" s="78"/>
      <c r="F205" s="78"/>
      <c r="G205" s="78"/>
      <c r="H205" s="78"/>
      <c r="I205" s="78"/>
      <c r="J205" s="53"/>
    </row>
  </sheetData>
  <mergeCells count="130">
    <mergeCell ref="A151:D151"/>
    <mergeCell ref="A164:I164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4:I124"/>
    <mergeCell ref="A127:D128"/>
    <mergeCell ref="A129:D129"/>
    <mergeCell ref="A130:D130"/>
    <mergeCell ref="A131:D131"/>
    <mergeCell ref="A132:D132"/>
    <mergeCell ref="A106:D106"/>
    <mergeCell ref="A107:D107"/>
    <mergeCell ref="A108:D108"/>
    <mergeCell ref="A109:D109"/>
    <mergeCell ref="A110:D110"/>
    <mergeCell ref="A123:I123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67:D67"/>
    <mergeCell ref="A68:D68"/>
    <mergeCell ref="A69:D69"/>
    <mergeCell ref="A82:I82"/>
    <mergeCell ref="A83:I83"/>
    <mergeCell ref="A86:D87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28:D28"/>
    <mergeCell ref="A41:I41"/>
    <mergeCell ref="A42:I42"/>
    <mergeCell ref="A45:D46"/>
    <mergeCell ref="A47:D47"/>
    <mergeCell ref="A48:D48"/>
    <mergeCell ref="A22:D22"/>
    <mergeCell ref="A23:D23"/>
    <mergeCell ref="A24:D24"/>
    <mergeCell ref="A25:D25"/>
    <mergeCell ref="A26:D26"/>
    <mergeCell ref="A27:D27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I1"/>
    <mergeCell ref="A4:D5"/>
    <mergeCell ref="A6:D6"/>
    <mergeCell ref="A7:D7"/>
    <mergeCell ref="A8:D8"/>
    <mergeCell ref="A9:D9"/>
    <mergeCell ref="A16:D16"/>
    <mergeCell ref="A17:D17"/>
    <mergeCell ref="A18:D18"/>
    <mergeCell ref="A165:I165"/>
    <mergeCell ref="A168:D169"/>
    <mergeCell ref="A170:D170"/>
    <mergeCell ref="A171:D171"/>
    <mergeCell ref="A172:D172"/>
    <mergeCell ref="A173:D173"/>
    <mergeCell ref="A174:D174"/>
    <mergeCell ref="A175:D175"/>
    <mergeCell ref="A176:D176"/>
    <mergeCell ref="A186:D186"/>
    <mergeCell ref="A187:D187"/>
    <mergeCell ref="A188:D188"/>
    <mergeCell ref="A189:D189"/>
    <mergeCell ref="A190:D190"/>
    <mergeCell ref="A191:D191"/>
    <mergeCell ref="A192:D192"/>
    <mergeCell ref="A205:I205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</mergeCells>
  <phoneticPr fontId="1" type="noConversion"/>
  <pageMargins left="0.27559055118110237" right="0.11811023622047245" top="0.59055118110236227" bottom="0.62992125984251968" header="0" footer="0.1968503937007874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식단표</vt:lpstr>
      <vt:lpstr>영양표시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ATEC</cp:lastModifiedBy>
  <cp:lastPrinted>2019-05-23T06:49:56Z</cp:lastPrinted>
  <dcterms:created xsi:type="dcterms:W3CDTF">2017-09-25T04:58:32Z</dcterms:created>
  <dcterms:modified xsi:type="dcterms:W3CDTF">2019-09-18T07:08:30Z</dcterms:modified>
</cp:coreProperties>
</file>