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Kwon Darm's Data\2019교무기획부\교육과정\2019 입학생\"/>
    </mc:Choice>
  </mc:AlternateContent>
  <bookViews>
    <workbookView xWindow="2460" yWindow="630" windowWidth="20640" windowHeight="8970" tabRatio="681"/>
  </bookViews>
  <sheets>
    <sheet name="2018입학-일반고,특목고" sheetId="55" r:id="rId1"/>
  </sheets>
  <definedNames>
    <definedName name="_xlnm.Print_Area" localSheetId="0">'2018입학-일반고,특목고'!$A$1:$O$81</definedName>
  </definedNames>
  <calcPr calcId="152511"/>
</workbook>
</file>

<file path=xl/calcChain.xml><?xml version="1.0" encoding="utf-8"?>
<calcChain xmlns="http://schemas.openxmlformats.org/spreadsheetml/2006/main">
  <c r="P55" i="55" l="1"/>
  <c r="Q55" i="55"/>
  <c r="R55" i="55"/>
  <c r="S55" i="55"/>
  <c r="T55" i="55"/>
  <c r="U55" i="55"/>
  <c r="N65" i="55" l="1"/>
  <c r="N57" i="55"/>
  <c r="N42" i="55"/>
  <c r="N40" i="55"/>
  <c r="N38" i="55"/>
  <c r="N28" i="55"/>
  <c r="N26" i="55"/>
  <c r="N24" i="55"/>
  <c r="N21" i="55"/>
  <c r="N19" i="55"/>
  <c r="N18" i="55"/>
  <c r="N17" i="55"/>
  <c r="N13" i="55"/>
  <c r="N9" i="55"/>
  <c r="N5" i="55"/>
  <c r="I77" i="55"/>
  <c r="J77" i="55"/>
  <c r="K77" i="55"/>
  <c r="L77" i="55"/>
  <c r="M77" i="55"/>
  <c r="H77" i="55"/>
  <c r="U54" i="55"/>
  <c r="T54" i="55"/>
  <c r="S54" i="55"/>
  <c r="R54" i="55"/>
  <c r="Q54" i="55"/>
  <c r="P54" i="55"/>
  <c r="U53" i="55"/>
  <c r="T53" i="55"/>
  <c r="S53" i="55"/>
  <c r="R53" i="55"/>
  <c r="Q53" i="55"/>
  <c r="P53" i="55"/>
  <c r="U52" i="55"/>
  <c r="T52" i="55"/>
  <c r="S52" i="55"/>
  <c r="R52" i="55"/>
  <c r="Q52" i="55"/>
  <c r="P52" i="55"/>
  <c r="U51" i="55"/>
  <c r="T51" i="55"/>
  <c r="S51" i="55"/>
  <c r="R51" i="55"/>
  <c r="Q51" i="55"/>
  <c r="P51" i="55"/>
  <c r="U50" i="55"/>
  <c r="T50" i="55"/>
  <c r="S50" i="55"/>
  <c r="R50" i="55"/>
  <c r="Q50" i="55"/>
  <c r="P50" i="55"/>
  <c r="U49" i="55"/>
  <c r="T49" i="55"/>
  <c r="S49" i="55"/>
  <c r="R49" i="55"/>
  <c r="Q49" i="55"/>
  <c r="P49" i="55"/>
  <c r="U48" i="55"/>
  <c r="T48" i="55"/>
  <c r="S48" i="55"/>
  <c r="R48" i="55"/>
  <c r="Q48" i="55"/>
  <c r="P48" i="55"/>
  <c r="N77" i="55" l="1"/>
  <c r="O77" i="55"/>
</calcChain>
</file>

<file path=xl/sharedStrings.xml><?xml version="1.0" encoding="utf-8"?>
<sst xmlns="http://schemas.openxmlformats.org/spreadsheetml/2006/main" count="222" uniqueCount="157">
  <si>
    <t>1학기</t>
    <phoneticPr fontId="3" type="noConversion"/>
  </si>
  <si>
    <t>2학기</t>
    <phoneticPr fontId="3" type="noConversion"/>
  </si>
  <si>
    <t>교과(군)</t>
    <phoneticPr fontId="3" type="noConversion"/>
  </si>
  <si>
    <t>창의적 체험활동</t>
    <phoneticPr fontId="3" type="noConversion"/>
  </si>
  <si>
    <t>학기별 총 이수 단위</t>
    <phoneticPr fontId="3" type="noConversion"/>
  </si>
  <si>
    <t>학기당 과목수</t>
    <phoneticPr fontId="3" type="noConversion"/>
  </si>
  <si>
    <t>학년별 총 이수단위</t>
    <phoneticPr fontId="3" type="noConversion"/>
  </si>
  <si>
    <t>사 회</t>
    <phoneticPr fontId="3" type="noConversion"/>
  </si>
  <si>
    <t>기 초</t>
    <phoneticPr fontId="3" type="noConversion"/>
  </si>
  <si>
    <t>교과 이수단위 소계</t>
    <phoneticPr fontId="3" type="noConversion"/>
  </si>
  <si>
    <t>구분</t>
    <phoneticPr fontId="3" type="noConversion"/>
  </si>
  <si>
    <t>탐구</t>
    <phoneticPr fontId="3" type="noConversion"/>
  </si>
  <si>
    <t>수 학</t>
    <phoneticPr fontId="3" type="noConversion"/>
  </si>
  <si>
    <t>체육</t>
    <phoneticPr fontId="3" type="noConversion"/>
  </si>
  <si>
    <t>일반</t>
    <phoneticPr fontId="3" type="noConversion"/>
  </si>
  <si>
    <t>수학Ⅱ</t>
    <phoneticPr fontId="3" type="noConversion"/>
  </si>
  <si>
    <t>물리학Ⅰ</t>
    <phoneticPr fontId="3" type="noConversion"/>
  </si>
  <si>
    <t>지구과학Ⅰ</t>
    <phoneticPr fontId="3" type="noConversion"/>
  </si>
  <si>
    <t>진로</t>
    <phoneticPr fontId="3" type="noConversion"/>
  </si>
  <si>
    <t>영어Ⅱ</t>
    <phoneticPr fontId="3" type="noConversion"/>
  </si>
  <si>
    <t>물리학Ⅱ</t>
    <phoneticPr fontId="3" type="noConversion"/>
  </si>
  <si>
    <t>화학Ⅱ</t>
    <phoneticPr fontId="3" type="noConversion"/>
  </si>
  <si>
    <t>생명과학Ⅱ</t>
    <phoneticPr fontId="3" type="noConversion"/>
  </si>
  <si>
    <t>학
교
지
정</t>
    <phoneticPr fontId="3" type="noConversion"/>
  </si>
  <si>
    <t>세부교과목</t>
    <phoneticPr fontId="3" type="noConversion"/>
  </si>
  <si>
    <t>교과영역</t>
    <phoneticPr fontId="3" type="noConversion"/>
  </si>
  <si>
    <t>이수단위</t>
    <phoneticPr fontId="3" type="noConversion"/>
  </si>
  <si>
    <t>기준단위</t>
    <phoneticPr fontId="3" type="noConversion"/>
  </si>
  <si>
    <t>운영단위</t>
    <phoneticPr fontId="3" type="noConversion"/>
  </si>
  <si>
    <t>진로</t>
    <phoneticPr fontId="3" type="noConversion"/>
  </si>
  <si>
    <t>제2외국어</t>
    <phoneticPr fontId="3" type="noConversion"/>
  </si>
  <si>
    <t>수학Ⅰ</t>
    <phoneticPr fontId="3" type="noConversion"/>
  </si>
  <si>
    <t>공통</t>
    <phoneticPr fontId="3" type="noConversion"/>
  </si>
  <si>
    <t>일반</t>
    <phoneticPr fontId="3" type="noConversion"/>
  </si>
  <si>
    <t>국어</t>
    <phoneticPr fontId="3" type="noConversion"/>
  </si>
  <si>
    <t>문학</t>
    <phoneticPr fontId="3" type="noConversion"/>
  </si>
  <si>
    <t>독서</t>
    <phoneticPr fontId="3" type="noConversion"/>
  </si>
  <si>
    <t>수학</t>
    <phoneticPr fontId="3" type="noConversion"/>
  </si>
  <si>
    <t>수학</t>
    <phoneticPr fontId="3" type="noConversion"/>
  </si>
  <si>
    <t>공통</t>
    <phoneticPr fontId="3" type="noConversion"/>
  </si>
  <si>
    <t>영어</t>
    <phoneticPr fontId="3" type="noConversion"/>
  </si>
  <si>
    <t>영어Ⅰ</t>
    <phoneticPr fontId="3" type="noConversion"/>
  </si>
  <si>
    <t>일반</t>
    <phoneticPr fontId="3" type="noConversion"/>
  </si>
  <si>
    <t>영어독해와 작문</t>
    <phoneticPr fontId="3" type="noConversion"/>
  </si>
  <si>
    <t>한국사</t>
    <phoneticPr fontId="3" type="noConversion"/>
  </si>
  <si>
    <t>사회</t>
    <phoneticPr fontId="3" type="noConversion"/>
  </si>
  <si>
    <t>통합사회</t>
    <phoneticPr fontId="3" type="noConversion"/>
  </si>
  <si>
    <t>과학</t>
    <phoneticPr fontId="3" type="noConversion"/>
  </si>
  <si>
    <t>통합과학</t>
    <phoneticPr fontId="3" type="noConversion"/>
  </si>
  <si>
    <t>과학탐구실험</t>
    <phoneticPr fontId="3" type="noConversion"/>
  </si>
  <si>
    <t>탐구</t>
    <phoneticPr fontId="3" type="noConversion"/>
  </si>
  <si>
    <t>진로</t>
    <phoneticPr fontId="3" type="noConversion"/>
  </si>
  <si>
    <t>체육</t>
    <phoneticPr fontId="3" type="noConversion"/>
  </si>
  <si>
    <t>스포츠생활</t>
    <phoneticPr fontId="3" type="noConversion"/>
  </si>
  <si>
    <t>운동과 건강</t>
    <phoneticPr fontId="3" type="noConversion"/>
  </si>
  <si>
    <t>예술</t>
    <phoneticPr fontId="3" type="noConversion"/>
  </si>
  <si>
    <t>음악</t>
    <phoneticPr fontId="3" type="noConversion"/>
  </si>
  <si>
    <t>미술</t>
    <phoneticPr fontId="3" type="noConversion"/>
  </si>
  <si>
    <t>기술가정</t>
    <phoneticPr fontId="3" type="noConversion"/>
  </si>
  <si>
    <t>교양</t>
    <phoneticPr fontId="3" type="noConversion"/>
  </si>
  <si>
    <t>진로와 직업</t>
    <phoneticPr fontId="3" type="noConversion"/>
  </si>
  <si>
    <t>생명과학Ⅰ</t>
    <phoneticPr fontId="3" type="noConversion"/>
  </si>
  <si>
    <t>세계사</t>
    <phoneticPr fontId="3" type="noConversion"/>
  </si>
  <si>
    <t>정치와 법</t>
    <phoneticPr fontId="3" type="noConversion"/>
  </si>
  <si>
    <t>미술창작</t>
    <phoneticPr fontId="3" type="noConversion"/>
  </si>
  <si>
    <t>음악연주</t>
    <phoneticPr fontId="3" type="noConversion"/>
  </si>
  <si>
    <t>생활·교양</t>
    <phoneticPr fontId="3" type="noConversion"/>
  </si>
  <si>
    <t>기술가정</t>
    <phoneticPr fontId="3" type="noConversion"/>
  </si>
  <si>
    <t>융합과학</t>
    <phoneticPr fontId="3" type="noConversion"/>
  </si>
  <si>
    <t>미적분</t>
    <phoneticPr fontId="3" type="noConversion"/>
  </si>
  <si>
    <t>동아시아사</t>
    <phoneticPr fontId="3" type="noConversion"/>
  </si>
  <si>
    <t>화학Ⅰ</t>
    <phoneticPr fontId="3" type="noConversion"/>
  </si>
  <si>
    <t>제2외국어</t>
    <phoneticPr fontId="3" type="noConversion"/>
  </si>
  <si>
    <t>일반</t>
    <phoneticPr fontId="3" type="noConversion"/>
  </si>
  <si>
    <t>과학</t>
    <phoneticPr fontId="3" type="noConversion"/>
  </si>
  <si>
    <t>사회</t>
    <phoneticPr fontId="3" type="noConversion"/>
  </si>
  <si>
    <t>체육·예술</t>
    <phoneticPr fontId="3" type="noConversion"/>
  </si>
  <si>
    <t>사회문화</t>
    <phoneticPr fontId="3" type="noConversion"/>
  </si>
  <si>
    <t>생활과 윤리</t>
    <phoneticPr fontId="3" type="noConversion"/>
  </si>
  <si>
    <t>확률과 통계</t>
    <phoneticPr fontId="3" type="noConversion"/>
  </si>
  <si>
    <t>세계지리</t>
    <phoneticPr fontId="3" type="noConversion"/>
  </si>
  <si>
    <t>탐구</t>
    <phoneticPr fontId="3" type="noConversion"/>
  </si>
  <si>
    <t>사회</t>
    <phoneticPr fontId="3" type="noConversion"/>
  </si>
  <si>
    <t>한국지리</t>
    <phoneticPr fontId="3" type="noConversion"/>
  </si>
  <si>
    <t>일반</t>
    <phoneticPr fontId="3" type="noConversion"/>
  </si>
  <si>
    <t>철학/논리학/심리학/
교육학/종교학</t>
    <phoneticPr fontId="3" type="noConversion"/>
  </si>
  <si>
    <t>보건/환경/실용경제/논술</t>
    <phoneticPr fontId="3" type="noConversion"/>
  </si>
  <si>
    <t>영어</t>
    <phoneticPr fontId="3" type="noConversion"/>
  </si>
  <si>
    <t>과학 계열</t>
    <phoneticPr fontId="3" type="noConversion"/>
  </si>
  <si>
    <t>전문</t>
    <phoneticPr fontId="3" type="noConversion"/>
  </si>
  <si>
    <t>고급수학 Ⅰ</t>
    <phoneticPr fontId="3" type="noConversion"/>
  </si>
  <si>
    <t>물리학 실험</t>
    <phoneticPr fontId="3" type="noConversion"/>
  </si>
  <si>
    <t>화학 실험</t>
    <phoneticPr fontId="3" type="noConversion"/>
  </si>
  <si>
    <t>생명과학 실험</t>
    <phoneticPr fontId="3" type="noConversion"/>
  </si>
  <si>
    <t>고전문학 감상</t>
    <phoneticPr fontId="3" type="noConversion"/>
  </si>
  <si>
    <t>현대문학감상</t>
    <phoneticPr fontId="3" type="noConversion"/>
  </si>
  <si>
    <t>예술 계열</t>
    <phoneticPr fontId="3" type="noConversion"/>
  </si>
  <si>
    <t>국제 계열</t>
    <phoneticPr fontId="3" type="noConversion"/>
  </si>
  <si>
    <t>전문</t>
    <phoneticPr fontId="3" type="noConversion"/>
  </si>
  <si>
    <t>전문</t>
    <phoneticPr fontId="3" type="noConversion"/>
  </si>
  <si>
    <t>국제 관계와 국제 기구</t>
    <phoneticPr fontId="3" type="noConversion"/>
  </si>
  <si>
    <t>사회과제 연구</t>
    <phoneticPr fontId="3" type="noConversion"/>
  </si>
  <si>
    <t>사회문제 탐구</t>
    <phoneticPr fontId="3" type="noConversion"/>
  </si>
  <si>
    <t>과목
유형</t>
    <phoneticPr fontId="3" type="noConversion"/>
  </si>
  <si>
    <t>중국어Ⅰ</t>
    <phoneticPr fontId="3" type="noConversion"/>
  </si>
  <si>
    <t>진로</t>
    <phoneticPr fontId="3" type="noConversion"/>
  </si>
  <si>
    <t>기하</t>
    <phoneticPr fontId="3" type="noConversion"/>
  </si>
  <si>
    <t>윤리와 사상</t>
    <phoneticPr fontId="3" type="noConversion"/>
  </si>
  <si>
    <t>지구과학Ⅱ</t>
    <phoneticPr fontId="3" type="noConversion"/>
  </si>
  <si>
    <t>중국어Ⅱ</t>
    <phoneticPr fontId="3" type="noConversion"/>
  </si>
  <si>
    <t>일본어 Ⅱ</t>
    <phoneticPr fontId="3" type="noConversion"/>
  </si>
  <si>
    <t>기 초</t>
    <phoneticPr fontId="3" type="noConversion"/>
  </si>
  <si>
    <t>생활·교양</t>
    <phoneticPr fontId="3" type="noConversion"/>
  </si>
  <si>
    <t>총 204</t>
    <phoneticPr fontId="3" type="noConversion"/>
  </si>
  <si>
    <t>진로</t>
    <phoneticPr fontId="3" type="noConversion"/>
  </si>
  <si>
    <t>심화 국어</t>
    <phoneticPr fontId="3" type="noConversion"/>
  </si>
  <si>
    <t>영어권 문화</t>
    <phoneticPr fontId="3" type="noConversion"/>
  </si>
  <si>
    <t>2~8</t>
    <phoneticPr fontId="3" type="noConversion"/>
  </si>
  <si>
    <t>학           생          선          택</t>
    <phoneticPr fontId="3" type="noConversion"/>
  </si>
  <si>
    <t>과학</t>
    <phoneticPr fontId="3" type="noConversion"/>
  </si>
  <si>
    <t>소인수 선택과정 / 무학년 / 학기 중 / 이수시기별 3단위 / 정규교육과정 이외 시간 운영</t>
    <phoneticPr fontId="3" type="noConversion"/>
  </si>
  <si>
    <t>진로</t>
    <phoneticPr fontId="3" type="noConversion"/>
  </si>
  <si>
    <t>경제 수학</t>
    <phoneticPr fontId="3" type="noConversion"/>
  </si>
  <si>
    <t>1학년(2019)</t>
    <phoneticPr fontId="3" type="noConversion"/>
  </si>
  <si>
    <t>2학년(2020)</t>
    <phoneticPr fontId="3" type="noConversion"/>
  </si>
  <si>
    <t>3학년(2021)</t>
    <phoneticPr fontId="3" type="noConversion"/>
  </si>
  <si>
    <t>(사탐 3과목 선택자는 반드시 선택)</t>
    <phoneticPr fontId="3" type="noConversion"/>
  </si>
  <si>
    <t>필수단위
(기타 유의사항)</t>
    <phoneticPr fontId="3" type="noConversion"/>
  </si>
  <si>
    <t>언어와 매체</t>
    <phoneticPr fontId="3" type="noConversion"/>
  </si>
  <si>
    <t>일본어Ⅰ</t>
    <phoneticPr fontId="3" type="noConversion"/>
  </si>
  <si>
    <t>심화영어Ⅰ</t>
    <phoneticPr fontId="3" type="noConversion"/>
  </si>
  <si>
    <t>화법과 작문</t>
    <phoneticPr fontId="3" type="noConversion"/>
  </si>
  <si>
    <t>예술</t>
    <phoneticPr fontId="3" type="noConversion"/>
  </si>
  <si>
    <t>체육예술</t>
    <phoneticPr fontId="3" type="noConversion"/>
  </si>
  <si>
    <t>전문교과</t>
    <phoneticPr fontId="3" type="noConversion"/>
  </si>
  <si>
    <t>외국어</t>
    <phoneticPr fontId="3" type="noConversion"/>
  </si>
  <si>
    <t>국제</t>
    <phoneticPr fontId="3" type="noConversion"/>
  </si>
  <si>
    <t>지역이해</t>
    <phoneticPr fontId="3" type="noConversion"/>
  </si>
  <si>
    <t>전문</t>
    <phoneticPr fontId="3" type="noConversion"/>
  </si>
  <si>
    <t>국제경제</t>
    <phoneticPr fontId="3" type="noConversion"/>
  </si>
  <si>
    <t>국제법</t>
    <phoneticPr fontId="3" type="noConversion"/>
  </si>
  <si>
    <t>과학</t>
    <phoneticPr fontId="3" type="noConversion"/>
  </si>
  <si>
    <t>고급물리학</t>
    <phoneticPr fontId="3" type="noConversion"/>
  </si>
  <si>
    <t>고급화학</t>
    <phoneticPr fontId="3" type="noConversion"/>
  </si>
  <si>
    <t>고급생명과학</t>
    <phoneticPr fontId="3" type="noConversion"/>
  </si>
  <si>
    <t>현대문학 감상</t>
    <phoneticPr fontId="3" type="noConversion"/>
  </si>
  <si>
    <t>택3</t>
    <phoneticPr fontId="3" type="noConversion"/>
  </si>
  <si>
    <t>택4</t>
    <phoneticPr fontId="3" type="noConversion"/>
  </si>
  <si>
    <t>영어</t>
    <phoneticPr fontId="3" type="noConversion"/>
  </si>
  <si>
    <t>(과탐 3과목 선택자는 반드시 선택)</t>
    <phoneticPr fontId="3" type="noConversion"/>
  </si>
  <si>
    <t>택1</t>
    <phoneticPr fontId="3" type="noConversion"/>
  </si>
  <si>
    <t>택3</t>
    <phoneticPr fontId="3" type="noConversion"/>
  </si>
  <si>
    <t>국 어</t>
    <phoneticPr fontId="3" type="noConversion"/>
  </si>
  <si>
    <t>예술</t>
    <phoneticPr fontId="3" type="noConversion"/>
  </si>
  <si>
    <t>전문</t>
    <phoneticPr fontId="3" type="noConversion"/>
  </si>
  <si>
    <t>괴산고등학교 2019학년도 입학생 교육과정 편성표</t>
    <phoneticPr fontId="3" type="noConversion"/>
  </si>
  <si>
    <t>(담당 : 권담 043-833-1903)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</si>
</sst>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6"/>
      <color rgb="FF0000FF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54">
    <xf numFmtId="0" fontId="0" fillId="0" borderId="0" xfId="0"/>
    <xf numFmtId="0" fontId="5" fillId="0" borderId="0" xfId="0" applyFont="1"/>
    <xf numFmtId="0" fontId="6" fillId="0" borderId="0" xfId="0" applyFont="1" applyBorder="1" applyAlignment="1"/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16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17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119" xfId="0" applyFont="1" applyFill="1" applyBorder="1" applyAlignment="1">
      <alignment horizontal="center" vertical="center"/>
    </xf>
    <xf numFmtId="0" fontId="10" fillId="0" borderId="24" xfId="0" quotePrefix="1" applyFont="1" applyFill="1" applyBorder="1" applyAlignment="1">
      <alignment horizontal="center" vertical="center"/>
    </xf>
    <xf numFmtId="0" fontId="10" fillId="0" borderId="28" xfId="0" quotePrefix="1" applyFont="1" applyFill="1" applyBorder="1" applyAlignment="1">
      <alignment horizontal="center" vertical="center"/>
    </xf>
    <xf numFmtId="0" fontId="10" fillId="0" borderId="29" xfId="0" quotePrefix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8" xfId="0" quotePrefix="1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49" xfId="0" quotePrefix="1" applyFont="1" applyFill="1" applyBorder="1" applyAlignment="1">
      <alignment horizontal="center" vertical="center"/>
    </xf>
    <xf numFmtId="0" fontId="10" fillId="0" borderId="72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42" xfId="0" quotePrefix="1" applyFont="1" applyFill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shrinkToFit="1"/>
    </xf>
    <xf numFmtId="0" fontId="10" fillId="0" borderId="80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176" fontId="10" fillId="0" borderId="72" xfId="0" applyNumberFormat="1" applyFont="1" applyBorder="1" applyAlignment="1">
      <alignment horizontal="center" vertical="center" wrapText="1"/>
    </xf>
    <xf numFmtId="0" fontId="10" fillId="0" borderId="47" xfId="0" applyFont="1" applyFill="1" applyBorder="1"/>
    <xf numFmtId="0" fontId="10" fillId="0" borderId="119" xfId="0" applyFont="1" applyFill="1" applyBorder="1"/>
    <xf numFmtId="0" fontId="10" fillId="0" borderId="72" xfId="0" applyFont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44" xfId="0" applyFont="1" applyBorder="1" applyAlignment="1"/>
    <xf numFmtId="0" fontId="10" fillId="0" borderId="113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4" borderId="93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shrinkToFit="1"/>
    </xf>
    <xf numFmtId="0" fontId="10" fillId="4" borderId="104" xfId="0" applyFont="1" applyFill="1" applyBorder="1" applyAlignment="1">
      <alignment horizontal="center" vertical="center" wrapText="1"/>
    </xf>
    <xf numFmtId="0" fontId="10" fillId="4" borderId="97" xfId="0" applyFont="1" applyFill="1" applyBorder="1" applyAlignment="1">
      <alignment horizontal="center" vertical="center" shrinkToFit="1"/>
    </xf>
    <xf numFmtId="0" fontId="10" fillId="4" borderId="92" xfId="0" applyFont="1" applyFill="1" applyBorder="1" applyAlignment="1">
      <alignment horizontal="center" vertical="center" wrapText="1"/>
    </xf>
    <xf numFmtId="0" fontId="10" fillId="4" borderId="73" xfId="0" applyFont="1" applyFill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4" xfId="0" applyFont="1" applyBorder="1" applyAlignment="1"/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" xfId="0" applyFont="1" applyBorder="1" applyAlignment="1"/>
    <xf numFmtId="0" fontId="8" fillId="0" borderId="62" xfId="0" applyFont="1" applyFill="1" applyBorder="1" applyAlignment="1">
      <alignment horizontal="center" vertical="center"/>
    </xf>
    <xf numFmtId="0" fontId="8" fillId="0" borderId="1" xfId="0" applyFont="1" applyBorder="1" applyAlignment="1"/>
    <xf numFmtId="0" fontId="8" fillId="0" borderId="2" xfId="0" applyFont="1" applyBorder="1" applyAlignment="1"/>
    <xf numFmtId="0" fontId="8" fillId="0" borderId="15" xfId="0" applyFont="1" applyBorder="1" applyAlignment="1"/>
    <xf numFmtId="0" fontId="0" fillId="0" borderId="0" xfId="0" applyFont="1"/>
    <xf numFmtId="0" fontId="10" fillId="0" borderId="39" xfId="0" applyFont="1" applyBorder="1" applyAlignment="1">
      <alignment horizontal="center" vertical="center"/>
    </xf>
    <xf numFmtId="0" fontId="10" fillId="0" borderId="118" xfId="0" applyFont="1" applyFill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46" xfId="0" quotePrefix="1" applyFont="1" applyBorder="1" applyAlignment="1">
      <alignment horizontal="center" vertical="center"/>
    </xf>
    <xf numFmtId="0" fontId="10" fillId="0" borderId="47" xfId="0" quotePrefix="1" applyFont="1" applyFill="1" applyBorder="1" applyAlignment="1">
      <alignment horizontal="center" vertical="center"/>
    </xf>
    <xf numFmtId="0" fontId="10" fillId="0" borderId="45" xfId="0" quotePrefix="1" applyFont="1" applyFill="1" applyBorder="1" applyAlignment="1">
      <alignment horizontal="center" vertical="center"/>
    </xf>
    <xf numFmtId="0" fontId="10" fillId="0" borderId="23" xfId="0" quotePrefix="1" applyFont="1" applyBorder="1" applyAlignment="1">
      <alignment horizontal="center" vertical="center"/>
    </xf>
    <xf numFmtId="0" fontId="10" fillId="0" borderId="33" xfId="0" quotePrefix="1" applyFont="1" applyFill="1" applyBorder="1" applyAlignment="1">
      <alignment horizontal="center" vertical="center"/>
    </xf>
    <xf numFmtId="0" fontId="10" fillId="0" borderId="13" xfId="0" quotePrefix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7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20" xfId="0" applyFont="1" applyFill="1" applyBorder="1" applyAlignment="1">
      <alignment horizontal="center" vertical="center"/>
    </xf>
    <xf numFmtId="0" fontId="10" fillId="0" borderId="76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98" xfId="0" applyFont="1" applyBorder="1" applyAlignment="1">
      <alignment horizontal="center" vertical="center" wrapText="1"/>
    </xf>
    <xf numFmtId="0" fontId="10" fillId="0" borderId="97" xfId="0" applyFont="1" applyBorder="1" applyAlignment="1">
      <alignment horizontal="center" vertical="center"/>
    </xf>
    <xf numFmtId="0" fontId="10" fillId="0" borderId="121" xfId="0" applyFont="1" applyFill="1" applyBorder="1" applyAlignment="1">
      <alignment horizontal="center" vertical="center"/>
    </xf>
    <xf numFmtId="0" fontId="10" fillId="0" borderId="91" xfId="0" applyFont="1" applyBorder="1" applyAlignment="1">
      <alignment horizontal="center" vertical="center" wrapText="1"/>
    </xf>
    <xf numFmtId="0" fontId="10" fillId="0" borderId="103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 wrapText="1"/>
    </xf>
    <xf numFmtId="0" fontId="10" fillId="0" borderId="106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2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56" xfId="0" applyFont="1" applyBorder="1" applyAlignment="1"/>
    <xf numFmtId="0" fontId="10" fillId="0" borderId="112" xfId="0" applyFont="1" applyBorder="1" applyAlignment="1"/>
    <xf numFmtId="0" fontId="10" fillId="0" borderId="97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quotePrefix="1" applyFont="1" applyFill="1" applyBorder="1" applyAlignment="1">
      <alignment horizontal="center" vertical="center"/>
    </xf>
    <xf numFmtId="0" fontId="10" fillId="3" borderId="126" xfId="0" applyFont="1" applyFill="1" applyBorder="1" applyAlignment="1">
      <alignment horizontal="center" vertical="center" wrapText="1"/>
    </xf>
    <xf numFmtId="0" fontId="10" fillId="0" borderId="127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30" xfId="0" quotePrefix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10" fillId="0" borderId="131" xfId="0" applyFont="1" applyBorder="1" applyAlignment="1">
      <alignment horizontal="center" vertical="center"/>
    </xf>
    <xf numFmtId="0" fontId="9" fillId="0" borderId="131" xfId="0" applyFont="1" applyBorder="1" applyAlignment="1">
      <alignment horizontal="center"/>
    </xf>
    <xf numFmtId="0" fontId="10" fillId="0" borderId="131" xfId="0" applyFont="1" applyFill="1" applyBorder="1" applyAlignment="1">
      <alignment horizontal="center" vertical="center"/>
    </xf>
    <xf numFmtId="0" fontId="11" fillId="0" borderId="131" xfId="0" applyFont="1" applyBorder="1" applyAlignment="1">
      <alignment horizontal="center" vertical="center" wrapText="1" shrinkToFit="1"/>
    </xf>
    <xf numFmtId="0" fontId="10" fillId="0" borderId="132" xfId="0" applyFont="1" applyBorder="1" applyAlignment="1">
      <alignment horizontal="center" vertical="center" shrinkToFit="1"/>
    </xf>
    <xf numFmtId="0" fontId="10" fillId="0" borderId="98" xfId="0" applyFont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10" fillId="0" borderId="130" xfId="0" applyFont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89" xfId="0" applyFont="1" applyBorder="1" applyAlignment="1">
      <alignment vertical="center" wrapText="1"/>
    </xf>
    <xf numFmtId="0" fontId="10" fillId="0" borderId="28" xfId="0" applyFont="1" applyFill="1" applyBorder="1"/>
    <xf numFmtId="0" fontId="10" fillId="0" borderId="29" xfId="0" applyFont="1" applyFill="1" applyBorder="1"/>
    <xf numFmtId="0" fontId="10" fillId="3" borderId="18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100" xfId="0" applyFont="1" applyFill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center" vertical="center" wrapText="1"/>
    </xf>
    <xf numFmtId="0" fontId="10" fillId="0" borderId="10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7" xfId="0" quotePrefix="1" applyFont="1" applyFill="1" applyBorder="1" applyAlignment="1">
      <alignment horizontal="center" vertical="center"/>
    </xf>
    <xf numFmtId="0" fontId="10" fillId="0" borderId="128" xfId="0" quotePrefix="1" applyFont="1" applyFill="1" applyBorder="1" applyAlignment="1">
      <alignment horizontal="center" vertical="center"/>
    </xf>
    <xf numFmtId="0" fontId="10" fillId="0" borderId="39" xfId="0" quotePrefix="1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3" borderId="13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0" borderId="14" xfId="0" quotePrefix="1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0" fillId="0" borderId="14" xfId="0" applyFont="1" applyBorder="1"/>
    <xf numFmtId="0" fontId="8" fillId="0" borderId="4" xfId="0" applyFont="1" applyFill="1" applyBorder="1" applyAlignment="1">
      <alignment vertical="center" wrapText="1"/>
    </xf>
    <xf numFmtId="0" fontId="10" fillId="0" borderId="96" xfId="0" quotePrefix="1" applyFont="1" applyFill="1" applyBorder="1" applyAlignment="1">
      <alignment horizontal="center" vertical="center"/>
    </xf>
    <xf numFmtId="0" fontId="10" fillId="3" borderId="9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/>
    </xf>
    <xf numFmtId="0" fontId="0" fillId="0" borderId="28" xfId="0" applyFont="1" applyBorder="1"/>
    <xf numFmtId="0" fontId="8" fillId="3" borderId="43" xfId="0" applyFont="1" applyFill="1" applyBorder="1" applyAlignment="1">
      <alignment vertical="center" wrapText="1"/>
    </xf>
    <xf numFmtId="0" fontId="12" fillId="0" borderId="55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 shrinkToFit="1"/>
    </xf>
    <xf numFmtId="0" fontId="10" fillId="0" borderId="75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3" borderId="100" xfId="0" applyFont="1" applyFill="1" applyBorder="1" applyAlignment="1">
      <alignment horizontal="center" vertical="center" wrapText="1"/>
    </xf>
    <xf numFmtId="0" fontId="10" fillId="0" borderId="123" xfId="0" applyFont="1" applyFill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77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10" fillId="0" borderId="97" xfId="0" applyFont="1" applyBorder="1" applyAlignment="1">
      <alignment horizontal="center" vertical="center" shrinkToFit="1"/>
    </xf>
    <xf numFmtId="0" fontId="10" fillId="0" borderId="87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0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4" borderId="70" xfId="0" applyFont="1" applyFill="1" applyBorder="1" applyAlignment="1">
      <alignment horizontal="center" vertical="center" wrapText="1"/>
    </xf>
    <xf numFmtId="0" fontId="10" fillId="4" borderId="71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/>
    </xf>
    <xf numFmtId="0" fontId="0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80" xfId="0" applyFont="1" applyBorder="1"/>
    <xf numFmtId="0" fontId="9" fillId="0" borderId="0" xfId="0" applyFont="1" applyBorder="1" applyAlignment="1">
      <alignment horizontal="center"/>
    </xf>
    <xf numFmtId="0" fontId="10" fillId="0" borderId="135" xfId="0" applyFont="1" applyBorder="1" applyAlignment="1">
      <alignment horizontal="center" vertical="center" shrinkToFit="1"/>
    </xf>
    <xf numFmtId="0" fontId="0" fillId="0" borderId="0" xfId="0" applyFont="1" applyFill="1" applyBorder="1"/>
    <xf numFmtId="0" fontId="5" fillId="0" borderId="95" xfId="0" applyFont="1" applyFill="1" applyBorder="1" applyAlignment="1">
      <alignment horizontal="center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10" fillId="0" borderId="131" xfId="0" applyFont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0" borderId="104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02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124" xfId="0" applyFont="1" applyBorder="1" applyAlignment="1">
      <alignment horizontal="center" vertical="center" wrapText="1"/>
    </xf>
    <xf numFmtId="0" fontId="10" fillId="0" borderId="111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4" borderId="89" xfId="0" applyFont="1" applyFill="1" applyBorder="1" applyAlignment="1">
      <alignment horizontal="center" vertical="center" wrapText="1"/>
    </xf>
    <xf numFmtId="0" fontId="10" fillId="4" borderId="90" xfId="0" applyFont="1" applyFill="1" applyBorder="1" applyAlignment="1">
      <alignment horizontal="center" vertical="center" wrapText="1"/>
    </xf>
    <xf numFmtId="0" fontId="10" fillId="4" borderId="70" xfId="0" applyFont="1" applyFill="1" applyBorder="1" applyAlignment="1">
      <alignment horizontal="center" vertical="center" wrapText="1"/>
    </xf>
    <xf numFmtId="0" fontId="10" fillId="4" borderId="71" xfId="0" applyFont="1" applyFill="1" applyBorder="1" applyAlignment="1">
      <alignment horizontal="center" vertical="center" wrapText="1"/>
    </xf>
    <xf numFmtId="0" fontId="10" fillId="4" borderId="73" xfId="0" applyFont="1" applyFill="1" applyBorder="1" applyAlignment="1">
      <alignment horizontal="center" vertical="center" wrapText="1"/>
    </xf>
    <xf numFmtId="0" fontId="10" fillId="4" borderId="75" xfId="0" applyFont="1" applyFill="1" applyBorder="1" applyAlignment="1">
      <alignment horizontal="center" vertical="center" wrapText="1"/>
    </xf>
    <xf numFmtId="0" fontId="10" fillId="4" borderId="84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81" xfId="0" applyFont="1" applyFill="1" applyBorder="1" applyAlignment="1">
      <alignment horizontal="center" vertical="center"/>
    </xf>
    <xf numFmtId="0" fontId="10" fillId="4" borderId="80" xfId="0" applyFont="1" applyFill="1" applyBorder="1" applyAlignment="1">
      <alignment horizontal="center" vertical="center"/>
    </xf>
    <xf numFmtId="0" fontId="10" fillId="4" borderId="99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shrinkToFit="1"/>
    </xf>
    <xf numFmtId="0" fontId="10" fillId="0" borderId="97" xfId="0" applyFont="1" applyBorder="1" applyAlignment="1">
      <alignment horizontal="center" vertical="center" shrinkToFit="1"/>
    </xf>
    <xf numFmtId="0" fontId="10" fillId="0" borderId="87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15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 wrapText="1"/>
    </xf>
    <xf numFmtId="0" fontId="10" fillId="3" borderId="10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01" xfId="0" applyFont="1" applyFill="1" applyBorder="1" applyAlignment="1">
      <alignment horizontal="center" vertical="center"/>
    </xf>
    <xf numFmtId="0" fontId="10" fillId="0" borderId="73" xfId="0" applyFont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shrinkToFit="1"/>
    </xf>
    <xf numFmtId="0" fontId="10" fillId="0" borderId="88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 shrinkToFit="1"/>
    </xf>
    <xf numFmtId="0" fontId="10" fillId="0" borderId="102" xfId="0" applyFont="1" applyBorder="1" applyAlignment="1">
      <alignment horizontal="center" vertical="center" shrinkToFit="1"/>
    </xf>
    <xf numFmtId="0" fontId="10" fillId="0" borderId="87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4" fillId="2" borderId="66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10" fillId="3" borderId="95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10" fillId="0" borderId="122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 shrinkToFit="1"/>
    </xf>
    <xf numFmtId="0" fontId="10" fillId="0" borderId="89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 wrapText="1"/>
    </xf>
    <xf numFmtId="0" fontId="10" fillId="3" borderId="100" xfId="0" applyFont="1" applyFill="1" applyBorder="1" applyAlignment="1">
      <alignment horizontal="center" vertical="center" wrapText="1"/>
    </xf>
    <xf numFmtId="0" fontId="10" fillId="0" borderId="12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176" fontId="10" fillId="0" borderId="71" xfId="0" applyNumberFormat="1" applyFont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</cellXfs>
  <cellStyles count="4">
    <cellStyle name="백분율 2" xfId="3"/>
    <cellStyle name="표준" xfId="0" builtinId="0"/>
    <cellStyle name="표준 2" xfId="1"/>
    <cellStyle name="표준 3" xfId="2"/>
  </cellStyles>
  <dxfs count="0"/>
  <tableStyles count="0" defaultTableStyle="TableStyleMedium9" defaultPivotStyle="PivotStyleLight16"/>
  <colors>
    <mruColors>
      <color rgb="FF0000FF"/>
      <color rgb="FFFF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2"/>
  <sheetViews>
    <sheetView showGridLines="0" tabSelected="1" topLeftCell="A7" zoomScale="95" zoomScaleNormal="95" zoomScaleSheetLayoutView="100" workbookViewId="0">
      <selection activeCell="V20" sqref="V20"/>
    </sheetView>
  </sheetViews>
  <sheetFormatPr defaultColWidth="8.88671875" defaultRowHeight="13.5" x14ac:dyDescent="0.15"/>
  <cols>
    <col min="1" max="1" width="7.21875" style="84" customWidth="1"/>
    <col min="2" max="2" width="7.109375" style="84" customWidth="1"/>
    <col min="3" max="3" width="7.21875" style="84" customWidth="1"/>
    <col min="4" max="4" width="5.21875" style="84" customWidth="1"/>
    <col min="5" max="5" width="14.88671875" style="84" customWidth="1"/>
    <col min="6" max="7" width="7" style="84" customWidth="1"/>
    <col min="8" max="11" width="5.6640625" style="84" customWidth="1"/>
    <col min="12" max="12" width="7" style="84" customWidth="1"/>
    <col min="13" max="13" width="6.6640625" style="84" customWidth="1"/>
    <col min="14" max="14" width="6.88671875" style="84" customWidth="1"/>
    <col min="15" max="15" width="15" style="84" customWidth="1"/>
    <col min="16" max="85" width="8.88671875" style="219"/>
    <col min="86" max="16384" width="8.88671875" style="84"/>
  </cols>
  <sheetData>
    <row r="1" spans="1:15" ht="20.100000000000001" customHeight="1" x14ac:dyDescent="0.15">
      <c r="A1" s="308" t="s">
        <v>155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20.100000000000001" customHeight="1" thickBot="1" x14ac:dyDescent="0.35">
      <c r="A2" s="309" t="s">
        <v>156</v>
      </c>
      <c r="B2" s="309"/>
      <c r="C2" s="309"/>
      <c r="D2" s="199"/>
      <c r="E2" s="2"/>
      <c r="F2" s="1"/>
      <c r="G2" s="220"/>
      <c r="H2" s="1"/>
      <c r="I2" s="1"/>
      <c r="J2" s="1"/>
      <c r="K2" s="1"/>
      <c r="L2" s="324"/>
      <c r="M2" s="324"/>
      <c r="N2" s="1"/>
      <c r="O2" s="1"/>
    </row>
    <row r="3" spans="1:15" ht="20.100000000000001" customHeight="1" x14ac:dyDescent="0.15">
      <c r="A3" s="310" t="s">
        <v>10</v>
      </c>
      <c r="B3" s="310" t="s">
        <v>25</v>
      </c>
      <c r="C3" s="325" t="s">
        <v>2</v>
      </c>
      <c r="D3" s="328" t="s">
        <v>103</v>
      </c>
      <c r="E3" s="310" t="s">
        <v>24</v>
      </c>
      <c r="F3" s="294" t="s">
        <v>27</v>
      </c>
      <c r="G3" s="328" t="s">
        <v>28</v>
      </c>
      <c r="H3" s="296" t="s">
        <v>123</v>
      </c>
      <c r="I3" s="297"/>
      <c r="J3" s="296" t="s">
        <v>124</v>
      </c>
      <c r="K3" s="298"/>
      <c r="L3" s="296" t="s">
        <v>125</v>
      </c>
      <c r="M3" s="297"/>
      <c r="N3" s="294" t="s">
        <v>26</v>
      </c>
      <c r="O3" s="281" t="s">
        <v>127</v>
      </c>
    </row>
    <row r="4" spans="1:15" ht="20.100000000000001" customHeight="1" thickBot="1" x14ac:dyDescent="0.2">
      <c r="A4" s="311"/>
      <c r="B4" s="311"/>
      <c r="C4" s="326"/>
      <c r="D4" s="330"/>
      <c r="E4" s="311"/>
      <c r="F4" s="327"/>
      <c r="G4" s="329"/>
      <c r="H4" s="3" t="s">
        <v>0</v>
      </c>
      <c r="I4" s="4" t="s">
        <v>1</v>
      </c>
      <c r="J4" s="3" t="s">
        <v>0</v>
      </c>
      <c r="K4" s="5" t="s">
        <v>1</v>
      </c>
      <c r="L4" s="3" t="s">
        <v>0</v>
      </c>
      <c r="M4" s="4" t="s">
        <v>1</v>
      </c>
      <c r="N4" s="295"/>
      <c r="O4" s="282"/>
    </row>
    <row r="5" spans="1:15" ht="20.100000000000001" customHeight="1" x14ac:dyDescent="0.15">
      <c r="A5" s="312" t="s">
        <v>23</v>
      </c>
      <c r="B5" s="305" t="s">
        <v>8</v>
      </c>
      <c r="C5" s="335" t="s">
        <v>34</v>
      </c>
      <c r="D5" s="6" t="s">
        <v>32</v>
      </c>
      <c r="E5" s="85" t="s">
        <v>34</v>
      </c>
      <c r="F5" s="7">
        <v>8</v>
      </c>
      <c r="G5" s="6">
        <v>8</v>
      </c>
      <c r="H5" s="8">
        <v>4</v>
      </c>
      <c r="I5" s="9">
        <v>4</v>
      </c>
      <c r="J5" s="8"/>
      <c r="K5" s="10"/>
      <c r="L5" s="8"/>
      <c r="M5" s="9"/>
      <c r="N5" s="319">
        <f>SUM(H5:M8)</f>
        <v>21</v>
      </c>
      <c r="O5" s="248">
        <v>10</v>
      </c>
    </row>
    <row r="6" spans="1:15" ht="20.100000000000001" customHeight="1" x14ac:dyDescent="0.15">
      <c r="A6" s="313"/>
      <c r="B6" s="306"/>
      <c r="C6" s="289"/>
      <c r="D6" s="11" t="s">
        <v>33</v>
      </c>
      <c r="E6" s="214" t="s">
        <v>35</v>
      </c>
      <c r="F6" s="12">
        <v>5</v>
      </c>
      <c r="G6" s="11">
        <v>4</v>
      </c>
      <c r="H6" s="13"/>
      <c r="I6" s="14"/>
      <c r="J6" s="13">
        <v>4</v>
      </c>
      <c r="K6" s="86"/>
      <c r="L6" s="13"/>
      <c r="M6" s="14"/>
      <c r="N6" s="283"/>
      <c r="O6" s="249"/>
    </row>
    <row r="7" spans="1:15" ht="20.100000000000001" customHeight="1" x14ac:dyDescent="0.15">
      <c r="A7" s="313"/>
      <c r="B7" s="306"/>
      <c r="C7" s="289"/>
      <c r="D7" s="11" t="s">
        <v>33</v>
      </c>
      <c r="E7" s="214" t="s">
        <v>36</v>
      </c>
      <c r="F7" s="12">
        <v>5</v>
      </c>
      <c r="G7" s="11">
        <v>4</v>
      </c>
      <c r="H7" s="13"/>
      <c r="I7" s="14"/>
      <c r="J7" s="13"/>
      <c r="K7" s="86">
        <v>4</v>
      </c>
      <c r="L7" s="13"/>
      <c r="M7" s="14"/>
      <c r="N7" s="283"/>
      <c r="O7" s="249"/>
    </row>
    <row r="8" spans="1:15" ht="20.100000000000001" customHeight="1" x14ac:dyDescent="0.15">
      <c r="A8" s="313"/>
      <c r="B8" s="306"/>
      <c r="C8" s="290"/>
      <c r="D8" s="11" t="s">
        <v>33</v>
      </c>
      <c r="E8" s="214" t="s">
        <v>128</v>
      </c>
      <c r="F8" s="12">
        <v>5</v>
      </c>
      <c r="G8" s="11">
        <v>5</v>
      </c>
      <c r="H8" s="13"/>
      <c r="I8" s="14"/>
      <c r="J8" s="13"/>
      <c r="K8" s="86"/>
      <c r="L8" s="13">
        <v>3</v>
      </c>
      <c r="M8" s="14">
        <v>2</v>
      </c>
      <c r="N8" s="284"/>
      <c r="O8" s="250"/>
    </row>
    <row r="9" spans="1:15" ht="20.100000000000001" customHeight="1" x14ac:dyDescent="0.15">
      <c r="A9" s="313"/>
      <c r="B9" s="306"/>
      <c r="C9" s="317" t="s">
        <v>38</v>
      </c>
      <c r="D9" s="15" t="s">
        <v>32</v>
      </c>
      <c r="E9" s="87" t="s">
        <v>37</v>
      </c>
      <c r="F9" s="16">
        <v>8</v>
      </c>
      <c r="G9" s="88">
        <v>8</v>
      </c>
      <c r="H9" s="17">
        <v>4</v>
      </c>
      <c r="I9" s="18">
        <v>4</v>
      </c>
      <c r="J9" s="17"/>
      <c r="K9" s="19"/>
      <c r="L9" s="89"/>
      <c r="M9" s="90"/>
      <c r="N9" s="292">
        <f>SUM(H9:M12)</f>
        <v>20</v>
      </c>
      <c r="O9" s="291">
        <v>10</v>
      </c>
    </row>
    <row r="10" spans="1:15" ht="20.100000000000001" customHeight="1" x14ac:dyDescent="0.15">
      <c r="A10" s="313"/>
      <c r="B10" s="306"/>
      <c r="C10" s="289"/>
      <c r="D10" s="6" t="s">
        <v>33</v>
      </c>
      <c r="E10" s="203" t="s">
        <v>31</v>
      </c>
      <c r="F10" s="7">
        <v>5</v>
      </c>
      <c r="G10" s="91">
        <v>4</v>
      </c>
      <c r="H10" s="8"/>
      <c r="I10" s="9"/>
      <c r="J10" s="13">
        <v>4</v>
      </c>
      <c r="K10" s="10"/>
      <c r="L10" s="92"/>
      <c r="M10" s="20"/>
      <c r="N10" s="316"/>
      <c r="O10" s="249"/>
    </row>
    <row r="11" spans="1:15" ht="20.100000000000001" customHeight="1" x14ac:dyDescent="0.15">
      <c r="A11" s="313"/>
      <c r="B11" s="306"/>
      <c r="C11" s="289"/>
      <c r="D11" s="11" t="s">
        <v>14</v>
      </c>
      <c r="E11" s="214" t="s">
        <v>15</v>
      </c>
      <c r="F11" s="12">
        <v>5</v>
      </c>
      <c r="G11" s="93">
        <v>4</v>
      </c>
      <c r="H11" s="13"/>
      <c r="I11" s="14"/>
      <c r="J11" s="8"/>
      <c r="K11" s="86">
        <v>4</v>
      </c>
      <c r="L11" s="92"/>
      <c r="M11" s="20"/>
      <c r="N11" s="316"/>
      <c r="O11" s="249"/>
    </row>
    <row r="12" spans="1:15" ht="20.100000000000001" customHeight="1" x14ac:dyDescent="0.15">
      <c r="A12" s="313"/>
      <c r="B12" s="306"/>
      <c r="C12" s="289"/>
      <c r="D12" s="11" t="s">
        <v>33</v>
      </c>
      <c r="E12" s="214" t="s">
        <v>79</v>
      </c>
      <c r="F12" s="12">
        <v>5</v>
      </c>
      <c r="G12" s="93">
        <v>4</v>
      </c>
      <c r="H12" s="13"/>
      <c r="I12" s="14"/>
      <c r="J12" s="8">
        <v>2</v>
      </c>
      <c r="K12" s="86">
        <v>2</v>
      </c>
      <c r="L12" s="21"/>
      <c r="M12" s="22"/>
      <c r="N12" s="316"/>
      <c r="O12" s="249"/>
    </row>
    <row r="13" spans="1:15" ht="20.100000000000001" customHeight="1" x14ac:dyDescent="0.15">
      <c r="A13" s="313"/>
      <c r="B13" s="306"/>
      <c r="C13" s="291" t="s">
        <v>40</v>
      </c>
      <c r="D13" s="94" t="s">
        <v>39</v>
      </c>
      <c r="E13" s="213" t="s">
        <v>87</v>
      </c>
      <c r="F13" s="16">
        <v>8</v>
      </c>
      <c r="G13" s="15">
        <v>8</v>
      </c>
      <c r="H13" s="17">
        <v>4</v>
      </c>
      <c r="I13" s="18">
        <v>4</v>
      </c>
      <c r="J13" s="17"/>
      <c r="K13" s="19"/>
      <c r="L13" s="17"/>
      <c r="M13" s="18"/>
      <c r="N13" s="318">
        <f>SUM(H13:M16)</f>
        <v>21</v>
      </c>
      <c r="O13" s="291">
        <v>10</v>
      </c>
    </row>
    <row r="14" spans="1:15" ht="20.100000000000001" customHeight="1" x14ac:dyDescent="0.15">
      <c r="A14" s="313"/>
      <c r="B14" s="306"/>
      <c r="C14" s="249"/>
      <c r="D14" s="95" t="s">
        <v>42</v>
      </c>
      <c r="E14" s="214" t="s">
        <v>41</v>
      </c>
      <c r="F14" s="12">
        <v>5</v>
      </c>
      <c r="G14" s="11">
        <v>4</v>
      </c>
      <c r="H14" s="13"/>
      <c r="I14" s="14"/>
      <c r="J14" s="13">
        <v>4</v>
      </c>
      <c r="K14" s="86"/>
      <c r="L14" s="13"/>
      <c r="M14" s="14"/>
      <c r="N14" s="283"/>
      <c r="O14" s="249"/>
    </row>
    <row r="15" spans="1:15" ht="20.100000000000001" customHeight="1" x14ac:dyDescent="0.15">
      <c r="A15" s="313"/>
      <c r="B15" s="306"/>
      <c r="C15" s="249"/>
      <c r="D15" s="95" t="s">
        <v>42</v>
      </c>
      <c r="E15" s="214" t="s">
        <v>19</v>
      </c>
      <c r="F15" s="189">
        <v>5</v>
      </c>
      <c r="G15" s="96">
        <v>4</v>
      </c>
      <c r="H15" s="97"/>
      <c r="I15" s="98"/>
      <c r="J15" s="97"/>
      <c r="K15" s="99">
        <v>4</v>
      </c>
      <c r="L15" s="97"/>
      <c r="M15" s="98"/>
      <c r="N15" s="283"/>
      <c r="O15" s="249"/>
    </row>
    <row r="16" spans="1:15" ht="20.100000000000001" customHeight="1" x14ac:dyDescent="0.15">
      <c r="A16" s="313"/>
      <c r="B16" s="306"/>
      <c r="C16" s="250"/>
      <c r="D16" s="100" t="s">
        <v>42</v>
      </c>
      <c r="E16" s="101" t="s">
        <v>43</v>
      </c>
      <c r="F16" s="23">
        <v>5</v>
      </c>
      <c r="G16" s="102">
        <v>5</v>
      </c>
      <c r="H16" s="24"/>
      <c r="I16" s="98"/>
      <c r="J16" s="97"/>
      <c r="K16" s="99"/>
      <c r="L16" s="97">
        <v>3</v>
      </c>
      <c r="M16" s="98">
        <v>2</v>
      </c>
      <c r="N16" s="284"/>
      <c r="O16" s="250"/>
    </row>
    <row r="17" spans="1:85" ht="20.100000000000001" customHeight="1" x14ac:dyDescent="0.15">
      <c r="A17" s="314"/>
      <c r="B17" s="307"/>
      <c r="C17" s="194" t="s">
        <v>44</v>
      </c>
      <c r="D17" s="103" t="s">
        <v>39</v>
      </c>
      <c r="E17" s="104" t="s">
        <v>44</v>
      </c>
      <c r="F17" s="134">
        <v>6</v>
      </c>
      <c r="G17" s="26">
        <v>6</v>
      </c>
      <c r="H17" s="105">
        <v>3</v>
      </c>
      <c r="I17" s="106">
        <v>3</v>
      </c>
      <c r="J17" s="107"/>
      <c r="K17" s="108"/>
      <c r="L17" s="107"/>
      <c r="M17" s="106"/>
      <c r="N17" s="189">
        <f>SUM(H17:M17)</f>
        <v>6</v>
      </c>
      <c r="O17" s="194">
        <v>6</v>
      </c>
    </row>
    <row r="18" spans="1:85" s="221" customFormat="1" ht="20.100000000000001" customHeight="1" x14ac:dyDescent="0.15">
      <c r="A18" s="314"/>
      <c r="B18" s="336" t="s">
        <v>50</v>
      </c>
      <c r="C18" s="193" t="s">
        <v>45</v>
      </c>
      <c r="D18" s="109" t="s">
        <v>39</v>
      </c>
      <c r="E18" s="104" t="s">
        <v>46</v>
      </c>
      <c r="F18" s="134">
        <v>8</v>
      </c>
      <c r="G18" s="208">
        <v>8</v>
      </c>
      <c r="H18" s="107">
        <v>4</v>
      </c>
      <c r="I18" s="106">
        <v>4</v>
      </c>
      <c r="J18" s="107"/>
      <c r="K18" s="108"/>
      <c r="L18" s="107"/>
      <c r="M18" s="106"/>
      <c r="N18" s="197">
        <f>SUM(H18:M18)</f>
        <v>8</v>
      </c>
      <c r="O18" s="192">
        <v>10</v>
      </c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</row>
    <row r="19" spans="1:85" s="221" customFormat="1" ht="20.100000000000001" customHeight="1" x14ac:dyDescent="0.15">
      <c r="A19" s="314"/>
      <c r="B19" s="306"/>
      <c r="C19" s="291" t="s">
        <v>47</v>
      </c>
      <c r="D19" s="126" t="s">
        <v>39</v>
      </c>
      <c r="E19" s="127" t="s">
        <v>48</v>
      </c>
      <c r="F19" s="7">
        <v>8</v>
      </c>
      <c r="G19" s="26">
        <v>8</v>
      </c>
      <c r="H19" s="8">
        <v>5</v>
      </c>
      <c r="I19" s="9">
        <v>3</v>
      </c>
      <c r="J19" s="8"/>
      <c r="K19" s="128"/>
      <c r="L19" s="105"/>
      <c r="M19" s="9"/>
      <c r="N19" s="292">
        <f>SUM(H19:M20)</f>
        <v>10</v>
      </c>
      <c r="O19" s="317">
        <v>12</v>
      </c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</row>
    <row r="20" spans="1:85" s="221" customFormat="1" ht="20.100000000000001" customHeight="1" x14ac:dyDescent="0.15">
      <c r="A20" s="314"/>
      <c r="B20" s="306"/>
      <c r="C20" s="250"/>
      <c r="D20" s="100" t="s">
        <v>39</v>
      </c>
      <c r="E20" s="110" t="s">
        <v>49</v>
      </c>
      <c r="F20" s="190">
        <v>2</v>
      </c>
      <c r="G20" s="102">
        <v>2</v>
      </c>
      <c r="H20" s="25"/>
      <c r="I20" s="207">
        <v>2</v>
      </c>
      <c r="J20" s="25"/>
      <c r="K20" s="111"/>
      <c r="L20" s="24"/>
      <c r="M20" s="207"/>
      <c r="N20" s="293"/>
      <c r="O20" s="290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</row>
    <row r="21" spans="1:85" s="221" customFormat="1" ht="20.100000000000001" customHeight="1" x14ac:dyDescent="0.15">
      <c r="A21" s="314"/>
      <c r="B21" s="320" t="s">
        <v>76</v>
      </c>
      <c r="C21" s="291" t="s">
        <v>52</v>
      </c>
      <c r="D21" s="126" t="s">
        <v>51</v>
      </c>
      <c r="E21" s="211" t="s">
        <v>53</v>
      </c>
      <c r="F21" s="189">
        <v>5</v>
      </c>
      <c r="G21" s="26">
        <v>2</v>
      </c>
      <c r="H21" s="105">
        <v>1</v>
      </c>
      <c r="I21" s="27">
        <v>1</v>
      </c>
      <c r="J21" s="105"/>
      <c r="K21" s="128"/>
      <c r="L21" s="105"/>
      <c r="M21" s="27"/>
      <c r="N21" s="292">
        <f>SUM(H21:M23)</f>
        <v>10</v>
      </c>
      <c r="O21" s="317">
        <v>10</v>
      </c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</row>
    <row r="22" spans="1:85" s="221" customFormat="1" ht="20.100000000000001" customHeight="1" x14ac:dyDescent="0.15">
      <c r="A22" s="314"/>
      <c r="B22" s="321"/>
      <c r="C22" s="249"/>
      <c r="D22" s="112" t="s">
        <v>42</v>
      </c>
      <c r="E22" s="113" t="s">
        <v>13</v>
      </c>
      <c r="F22" s="23">
        <v>5</v>
      </c>
      <c r="G22" s="114">
        <v>4</v>
      </c>
      <c r="H22" s="13"/>
      <c r="I22" s="98"/>
      <c r="J22" s="97">
        <v>2</v>
      </c>
      <c r="K22" s="99">
        <v>2</v>
      </c>
      <c r="L22" s="97"/>
      <c r="M22" s="14"/>
      <c r="N22" s="316"/>
      <c r="O22" s="28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</row>
    <row r="23" spans="1:85" s="221" customFormat="1" ht="20.100000000000001" customHeight="1" x14ac:dyDescent="0.15">
      <c r="A23" s="314"/>
      <c r="B23" s="321"/>
      <c r="C23" s="250"/>
      <c r="D23" s="115" t="s">
        <v>42</v>
      </c>
      <c r="E23" s="204" t="s">
        <v>54</v>
      </c>
      <c r="F23" s="28">
        <v>5</v>
      </c>
      <c r="G23" s="102">
        <v>4</v>
      </c>
      <c r="H23" s="25"/>
      <c r="I23" s="29"/>
      <c r="J23" s="24"/>
      <c r="K23" s="111"/>
      <c r="L23" s="24">
        <v>2</v>
      </c>
      <c r="M23" s="207">
        <v>2</v>
      </c>
      <c r="N23" s="293"/>
      <c r="O23" s="28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</row>
    <row r="24" spans="1:85" s="221" customFormat="1" ht="20.100000000000001" customHeight="1" x14ac:dyDescent="0.15">
      <c r="A24" s="314"/>
      <c r="B24" s="322"/>
      <c r="C24" s="291" t="s">
        <v>55</v>
      </c>
      <c r="D24" s="126" t="s">
        <v>42</v>
      </c>
      <c r="E24" s="30" t="s">
        <v>56</v>
      </c>
      <c r="F24" s="16">
        <v>5</v>
      </c>
      <c r="G24" s="116">
        <v>3</v>
      </c>
      <c r="H24" s="105">
        <v>1</v>
      </c>
      <c r="I24" s="27">
        <v>2</v>
      </c>
      <c r="J24" s="17"/>
      <c r="K24" s="128"/>
      <c r="L24" s="105"/>
      <c r="M24" s="27"/>
      <c r="N24" s="292">
        <f>SUM(H24:M25)</f>
        <v>6</v>
      </c>
      <c r="O24" s="317">
        <v>10</v>
      </c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</row>
    <row r="25" spans="1:85" s="221" customFormat="1" ht="20.100000000000001" customHeight="1" x14ac:dyDescent="0.15">
      <c r="A25" s="314"/>
      <c r="B25" s="323"/>
      <c r="C25" s="250"/>
      <c r="D25" s="100" t="s">
        <v>42</v>
      </c>
      <c r="E25" s="110" t="s">
        <v>57</v>
      </c>
      <c r="F25" s="190">
        <v>5</v>
      </c>
      <c r="G25" s="51">
        <v>3</v>
      </c>
      <c r="H25" s="24">
        <v>2</v>
      </c>
      <c r="I25" s="29">
        <v>1</v>
      </c>
      <c r="J25" s="25"/>
      <c r="K25" s="111"/>
      <c r="L25" s="24"/>
      <c r="M25" s="29"/>
      <c r="N25" s="293"/>
      <c r="O25" s="290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</row>
    <row r="26" spans="1:85" s="221" customFormat="1" ht="20.100000000000001" customHeight="1" x14ac:dyDescent="0.15">
      <c r="A26" s="314"/>
      <c r="B26" s="303" t="s">
        <v>66</v>
      </c>
      <c r="C26" s="117" t="s">
        <v>67</v>
      </c>
      <c r="D26" s="118" t="s">
        <v>42</v>
      </c>
      <c r="E26" s="30" t="s">
        <v>58</v>
      </c>
      <c r="F26" s="189">
        <v>5</v>
      </c>
      <c r="G26" s="26">
        <v>4</v>
      </c>
      <c r="H26" s="105">
        <v>2</v>
      </c>
      <c r="I26" s="18">
        <v>2</v>
      </c>
      <c r="J26" s="17"/>
      <c r="K26" s="19"/>
      <c r="L26" s="17"/>
      <c r="M26" s="18"/>
      <c r="N26" s="292">
        <f>SUM(H26:M27)</f>
        <v>6</v>
      </c>
      <c r="O26" s="317">
        <v>16</v>
      </c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</row>
    <row r="27" spans="1:85" ht="20.100000000000001" customHeight="1" thickBot="1" x14ac:dyDescent="0.2">
      <c r="A27" s="315"/>
      <c r="B27" s="304"/>
      <c r="C27" s="217" t="s">
        <v>59</v>
      </c>
      <c r="D27" s="119" t="s">
        <v>42</v>
      </c>
      <c r="E27" s="212" t="s">
        <v>60</v>
      </c>
      <c r="F27" s="120">
        <v>5</v>
      </c>
      <c r="G27" s="121">
        <v>2</v>
      </c>
      <c r="H27" s="122">
        <v>1</v>
      </c>
      <c r="I27" s="123">
        <v>1</v>
      </c>
      <c r="J27" s="124"/>
      <c r="K27" s="125"/>
      <c r="L27" s="124"/>
      <c r="M27" s="123"/>
      <c r="N27" s="347"/>
      <c r="O27" s="341"/>
    </row>
    <row r="28" spans="1:85" ht="20.100000000000001" customHeight="1" x14ac:dyDescent="0.15">
      <c r="A28" s="232" t="s">
        <v>118</v>
      </c>
      <c r="B28" s="235" t="s">
        <v>81</v>
      </c>
      <c r="C28" s="248" t="s">
        <v>82</v>
      </c>
      <c r="D28" s="31" t="s">
        <v>14</v>
      </c>
      <c r="E28" s="135" t="s">
        <v>80</v>
      </c>
      <c r="F28" s="32">
        <v>5</v>
      </c>
      <c r="G28" s="31">
        <v>6</v>
      </c>
      <c r="H28" s="136"/>
      <c r="I28" s="137"/>
      <c r="J28" s="138"/>
      <c r="K28" s="139"/>
      <c r="L28" s="140"/>
      <c r="M28" s="141"/>
      <c r="N28" s="235">
        <f>SUM(H28:M37)</f>
        <v>20</v>
      </c>
      <c r="O28" s="248" t="s">
        <v>146</v>
      </c>
    </row>
    <row r="29" spans="1:85" ht="20.100000000000001" customHeight="1" x14ac:dyDescent="0.15">
      <c r="A29" s="233"/>
      <c r="B29" s="236"/>
      <c r="C29" s="249"/>
      <c r="D29" s="35" t="s">
        <v>14</v>
      </c>
      <c r="E29" s="85" t="s">
        <v>70</v>
      </c>
      <c r="F29" s="7">
        <v>5</v>
      </c>
      <c r="G29" s="35">
        <v>6</v>
      </c>
      <c r="H29" s="8"/>
      <c r="I29" s="20"/>
      <c r="J29" s="205">
        <v>3</v>
      </c>
      <c r="K29" s="133">
        <v>3</v>
      </c>
      <c r="L29" s="33"/>
      <c r="M29" s="34"/>
      <c r="N29" s="236"/>
      <c r="O29" s="249"/>
    </row>
    <row r="30" spans="1:85" ht="20.100000000000001" customHeight="1" x14ac:dyDescent="0.15">
      <c r="A30" s="233"/>
      <c r="B30" s="236"/>
      <c r="C30" s="249"/>
      <c r="D30" s="35" t="s">
        <v>14</v>
      </c>
      <c r="E30" s="85" t="s">
        <v>77</v>
      </c>
      <c r="F30" s="7">
        <v>5</v>
      </c>
      <c r="G30" s="35">
        <v>6</v>
      </c>
      <c r="H30" s="8"/>
      <c r="I30" s="20"/>
      <c r="J30" s="205"/>
      <c r="K30" s="133"/>
      <c r="L30" s="33"/>
      <c r="M30" s="34"/>
      <c r="N30" s="236"/>
      <c r="O30" s="249"/>
    </row>
    <row r="31" spans="1:85" ht="20.100000000000001" customHeight="1" x14ac:dyDescent="0.15">
      <c r="A31" s="233"/>
      <c r="B31" s="236"/>
      <c r="C31" s="250"/>
      <c r="D31" s="36" t="s">
        <v>14</v>
      </c>
      <c r="E31" s="142" t="s">
        <v>78</v>
      </c>
      <c r="F31" s="28">
        <v>5</v>
      </c>
      <c r="G31" s="36">
        <v>6</v>
      </c>
      <c r="H31" s="24"/>
      <c r="I31" s="37"/>
      <c r="J31" s="205">
        <v>3</v>
      </c>
      <c r="K31" s="133">
        <v>3</v>
      </c>
      <c r="L31" s="38"/>
      <c r="M31" s="39"/>
      <c r="N31" s="236"/>
      <c r="O31" s="249"/>
    </row>
    <row r="32" spans="1:85" ht="20.100000000000001" customHeight="1" x14ac:dyDescent="0.15">
      <c r="A32" s="233"/>
      <c r="B32" s="236"/>
      <c r="C32" s="291" t="s">
        <v>74</v>
      </c>
      <c r="D32" s="35" t="s">
        <v>14</v>
      </c>
      <c r="E32" s="143" t="s">
        <v>71</v>
      </c>
      <c r="F32" s="7">
        <v>5</v>
      </c>
      <c r="G32" s="40">
        <v>6</v>
      </c>
      <c r="H32" s="8"/>
      <c r="I32" s="20"/>
      <c r="J32" s="205"/>
      <c r="K32" s="133"/>
      <c r="L32" s="8"/>
      <c r="M32" s="20"/>
      <c r="N32" s="236"/>
      <c r="O32" s="249"/>
    </row>
    <row r="33" spans="1:21" ht="20.100000000000001" customHeight="1" x14ac:dyDescent="0.15">
      <c r="A33" s="233"/>
      <c r="B33" s="236"/>
      <c r="C33" s="249"/>
      <c r="D33" s="41" t="s">
        <v>14</v>
      </c>
      <c r="E33" s="214" t="s">
        <v>61</v>
      </c>
      <c r="F33" s="12">
        <v>5</v>
      </c>
      <c r="G33" s="42">
        <v>6</v>
      </c>
      <c r="H33" s="13"/>
      <c r="I33" s="22"/>
      <c r="J33" s="205">
        <v>3</v>
      </c>
      <c r="K33" s="133">
        <v>3</v>
      </c>
      <c r="L33" s="13"/>
      <c r="M33" s="22"/>
      <c r="N33" s="236"/>
      <c r="O33" s="249"/>
    </row>
    <row r="34" spans="1:21" ht="20.100000000000001" customHeight="1" x14ac:dyDescent="0.15">
      <c r="A34" s="233"/>
      <c r="B34" s="236"/>
      <c r="C34" s="249"/>
      <c r="D34" s="41" t="s">
        <v>14</v>
      </c>
      <c r="E34" s="214" t="s">
        <v>16</v>
      </c>
      <c r="F34" s="12">
        <v>5</v>
      </c>
      <c r="G34" s="41">
        <v>6</v>
      </c>
      <c r="H34" s="21"/>
      <c r="I34" s="14"/>
      <c r="J34" s="205"/>
      <c r="K34" s="133"/>
      <c r="L34" s="21"/>
      <c r="M34" s="14"/>
      <c r="N34" s="236"/>
      <c r="O34" s="249"/>
    </row>
    <row r="35" spans="1:21" ht="20.100000000000001" customHeight="1" x14ac:dyDescent="0.15">
      <c r="A35" s="233"/>
      <c r="B35" s="236"/>
      <c r="C35" s="249"/>
      <c r="D35" s="36" t="s">
        <v>42</v>
      </c>
      <c r="E35" s="142" t="s">
        <v>17</v>
      </c>
      <c r="F35" s="23">
        <v>5</v>
      </c>
      <c r="G35" s="43">
        <v>6</v>
      </c>
      <c r="H35" s="44"/>
      <c r="I35" s="29"/>
      <c r="J35" s="195"/>
      <c r="K35" s="196"/>
      <c r="L35" s="44"/>
      <c r="M35" s="29"/>
      <c r="N35" s="236"/>
      <c r="O35" s="342"/>
    </row>
    <row r="36" spans="1:21" ht="20.100000000000001" customHeight="1" x14ac:dyDescent="0.15">
      <c r="A36" s="233"/>
      <c r="B36" s="237"/>
      <c r="C36" s="45" t="s">
        <v>75</v>
      </c>
      <c r="D36" s="46" t="s">
        <v>51</v>
      </c>
      <c r="E36" s="30" t="s">
        <v>102</v>
      </c>
      <c r="F36" s="16">
        <v>5</v>
      </c>
      <c r="G36" s="47">
        <v>2</v>
      </c>
      <c r="H36" s="48"/>
      <c r="I36" s="27"/>
      <c r="J36" s="331">
        <v>1</v>
      </c>
      <c r="K36" s="333">
        <v>1</v>
      </c>
      <c r="L36" s="48"/>
      <c r="M36" s="27"/>
      <c r="N36" s="236"/>
      <c r="O36" s="187" t="s">
        <v>149</v>
      </c>
    </row>
    <row r="37" spans="1:21" ht="20.100000000000001" customHeight="1" thickBot="1" x14ac:dyDescent="0.2">
      <c r="A37" s="233"/>
      <c r="B37" s="238"/>
      <c r="C37" s="49" t="s">
        <v>119</v>
      </c>
      <c r="D37" s="147" t="s">
        <v>51</v>
      </c>
      <c r="E37" s="212" t="s">
        <v>68</v>
      </c>
      <c r="F37" s="120">
        <v>5</v>
      </c>
      <c r="G37" s="144">
        <v>2</v>
      </c>
      <c r="H37" s="145"/>
      <c r="I37" s="146"/>
      <c r="J37" s="332"/>
      <c r="K37" s="334"/>
      <c r="L37" s="145"/>
      <c r="M37" s="146"/>
      <c r="N37" s="343"/>
      <c r="O37" s="188" t="s">
        <v>126</v>
      </c>
    </row>
    <row r="38" spans="1:21" ht="20.100000000000001" customHeight="1" x14ac:dyDescent="0.3">
      <c r="A38" s="233"/>
      <c r="B38" s="287" t="s">
        <v>133</v>
      </c>
      <c r="C38" s="289" t="s">
        <v>132</v>
      </c>
      <c r="D38" s="6" t="s">
        <v>51</v>
      </c>
      <c r="E38" s="50" t="s">
        <v>65</v>
      </c>
      <c r="F38" s="7">
        <v>5</v>
      </c>
      <c r="G38" s="35">
        <v>4</v>
      </c>
      <c r="H38" s="8"/>
      <c r="I38" s="9"/>
      <c r="J38" s="299">
        <v>2</v>
      </c>
      <c r="K38" s="301">
        <v>2</v>
      </c>
      <c r="L38" s="8"/>
      <c r="M38" s="9"/>
      <c r="N38" s="283">
        <f>SUM(J38:M39)</f>
        <v>4</v>
      </c>
      <c r="O38" s="58"/>
    </row>
    <row r="39" spans="1:21" ht="20.100000000000001" customHeight="1" x14ac:dyDescent="0.3">
      <c r="A39" s="233"/>
      <c r="B39" s="288"/>
      <c r="C39" s="290"/>
      <c r="D39" s="51" t="s">
        <v>29</v>
      </c>
      <c r="E39" s="200" t="s">
        <v>64</v>
      </c>
      <c r="F39" s="28">
        <v>5</v>
      </c>
      <c r="G39" s="43">
        <v>4</v>
      </c>
      <c r="H39" s="24"/>
      <c r="I39" s="29"/>
      <c r="J39" s="300"/>
      <c r="K39" s="302"/>
      <c r="L39" s="24"/>
      <c r="M39" s="29"/>
      <c r="N39" s="284"/>
      <c r="O39" s="131"/>
    </row>
    <row r="40" spans="1:21" ht="20.100000000000001" customHeight="1" x14ac:dyDescent="0.3">
      <c r="A40" s="233"/>
      <c r="B40" s="285" t="s">
        <v>112</v>
      </c>
      <c r="C40" s="348" t="s">
        <v>72</v>
      </c>
      <c r="D40" s="15" t="s">
        <v>73</v>
      </c>
      <c r="E40" s="201" t="s">
        <v>129</v>
      </c>
      <c r="F40" s="16">
        <v>5</v>
      </c>
      <c r="G40" s="46">
        <v>6</v>
      </c>
      <c r="H40" s="17"/>
      <c r="I40" s="18"/>
      <c r="J40" s="331">
        <v>3</v>
      </c>
      <c r="K40" s="333">
        <v>3</v>
      </c>
      <c r="L40" s="17"/>
      <c r="M40" s="18"/>
      <c r="N40" s="318">
        <f>SUM(J40:M41)</f>
        <v>6</v>
      </c>
      <c r="O40" s="130"/>
    </row>
    <row r="41" spans="1:21" ht="20.100000000000001" customHeight="1" x14ac:dyDescent="0.3">
      <c r="A41" s="233"/>
      <c r="B41" s="286"/>
      <c r="C41" s="349"/>
      <c r="D41" s="51" t="s">
        <v>84</v>
      </c>
      <c r="E41" s="202" t="s">
        <v>104</v>
      </c>
      <c r="F41" s="190">
        <v>5</v>
      </c>
      <c r="G41" s="52">
        <v>6</v>
      </c>
      <c r="H41" s="25"/>
      <c r="I41" s="207"/>
      <c r="J41" s="345"/>
      <c r="K41" s="346"/>
      <c r="L41" s="25"/>
      <c r="M41" s="207"/>
      <c r="N41" s="283"/>
      <c r="O41" s="131"/>
    </row>
    <row r="42" spans="1:21" ht="20.100000000000001" customHeight="1" x14ac:dyDescent="0.15">
      <c r="A42" s="233"/>
      <c r="B42" s="242" t="s">
        <v>111</v>
      </c>
      <c r="C42" s="245" t="s">
        <v>152</v>
      </c>
      <c r="D42" s="153" t="s">
        <v>42</v>
      </c>
      <c r="E42" s="148" t="s">
        <v>131</v>
      </c>
      <c r="F42" s="190">
        <v>5</v>
      </c>
      <c r="G42" s="198">
        <v>5</v>
      </c>
      <c r="H42" s="8"/>
      <c r="I42" s="9"/>
      <c r="J42" s="33"/>
      <c r="K42" s="10"/>
      <c r="L42" s="205"/>
      <c r="M42" s="164"/>
      <c r="N42" s="337">
        <f>SUM(H42:M56)</f>
        <v>15</v>
      </c>
      <c r="O42" s="291" t="s">
        <v>147</v>
      </c>
    </row>
    <row r="43" spans="1:21" ht="20.100000000000001" customHeight="1" x14ac:dyDescent="0.15">
      <c r="A43" s="233"/>
      <c r="B43" s="242"/>
      <c r="C43" s="246"/>
      <c r="D43" s="153" t="s">
        <v>114</v>
      </c>
      <c r="E43" s="26" t="s">
        <v>115</v>
      </c>
      <c r="F43" s="190">
        <v>5</v>
      </c>
      <c r="G43" s="198">
        <v>5</v>
      </c>
      <c r="H43" s="8"/>
      <c r="I43" s="9"/>
      <c r="J43" s="33"/>
      <c r="K43" s="10"/>
      <c r="L43" s="205">
        <v>3</v>
      </c>
      <c r="M43" s="164">
        <v>2</v>
      </c>
      <c r="N43" s="236"/>
      <c r="O43" s="249"/>
    </row>
    <row r="44" spans="1:21" ht="20.100000000000001" customHeight="1" x14ac:dyDescent="0.15">
      <c r="A44" s="233"/>
      <c r="B44" s="242"/>
      <c r="C44" s="247" t="s">
        <v>12</v>
      </c>
      <c r="D44" s="153" t="s">
        <v>42</v>
      </c>
      <c r="E44" s="148" t="s">
        <v>69</v>
      </c>
      <c r="F44" s="134">
        <v>5</v>
      </c>
      <c r="G44" s="56">
        <v>5</v>
      </c>
      <c r="H44" s="8"/>
      <c r="I44" s="9"/>
      <c r="J44" s="33"/>
      <c r="K44" s="10"/>
      <c r="L44" s="205"/>
      <c r="M44" s="164"/>
      <c r="N44" s="236"/>
      <c r="O44" s="249"/>
    </row>
    <row r="45" spans="1:21" ht="20.100000000000001" customHeight="1" x14ac:dyDescent="0.15">
      <c r="A45" s="233"/>
      <c r="B45" s="242"/>
      <c r="C45" s="247"/>
      <c r="D45" s="153" t="s">
        <v>121</v>
      </c>
      <c r="E45" s="148" t="s">
        <v>122</v>
      </c>
      <c r="F45" s="134">
        <v>5</v>
      </c>
      <c r="G45" s="56">
        <v>5</v>
      </c>
      <c r="H45" s="8"/>
      <c r="I45" s="9"/>
      <c r="J45" s="33"/>
      <c r="K45" s="10"/>
      <c r="L45" s="205"/>
      <c r="M45" s="164"/>
      <c r="N45" s="236"/>
      <c r="O45" s="249"/>
    </row>
    <row r="46" spans="1:21" ht="20.100000000000001" customHeight="1" x14ac:dyDescent="0.3">
      <c r="A46" s="233"/>
      <c r="B46" s="243"/>
      <c r="C46" s="247"/>
      <c r="D46" s="154" t="s">
        <v>105</v>
      </c>
      <c r="E46" s="149" t="s">
        <v>106</v>
      </c>
      <c r="F46" s="134">
        <v>5</v>
      </c>
      <c r="G46" s="53">
        <v>5</v>
      </c>
      <c r="H46" s="17"/>
      <c r="I46" s="18"/>
      <c r="J46" s="54"/>
      <c r="K46" s="55"/>
      <c r="L46" s="205">
        <v>3</v>
      </c>
      <c r="M46" s="164">
        <v>2</v>
      </c>
      <c r="N46" s="236"/>
      <c r="O46" s="249"/>
    </row>
    <row r="47" spans="1:21" ht="20.100000000000001" customHeight="1" x14ac:dyDescent="0.15">
      <c r="A47" s="233"/>
      <c r="B47" s="243"/>
      <c r="C47" s="216" t="s">
        <v>148</v>
      </c>
      <c r="D47" s="153" t="s">
        <v>114</v>
      </c>
      <c r="E47" s="15" t="s">
        <v>116</v>
      </c>
      <c r="F47" s="134">
        <v>5</v>
      </c>
      <c r="G47" s="53">
        <v>5</v>
      </c>
      <c r="H47" s="17"/>
      <c r="I47" s="18"/>
      <c r="J47" s="17"/>
      <c r="K47" s="19"/>
      <c r="L47" s="205"/>
      <c r="M47" s="164"/>
      <c r="N47" s="236"/>
      <c r="O47" s="249"/>
    </row>
    <row r="48" spans="1:21" ht="20.100000000000001" customHeight="1" x14ac:dyDescent="0.3">
      <c r="A48" s="233"/>
      <c r="B48" s="157" t="s">
        <v>134</v>
      </c>
      <c r="C48" s="56" t="s">
        <v>135</v>
      </c>
      <c r="D48" s="153" t="s">
        <v>89</v>
      </c>
      <c r="E48" s="222" t="s">
        <v>130</v>
      </c>
      <c r="F48" s="134">
        <v>5</v>
      </c>
      <c r="G48" s="53">
        <v>5</v>
      </c>
      <c r="H48" s="13"/>
      <c r="I48" s="14"/>
      <c r="J48" s="158"/>
      <c r="K48" s="159"/>
      <c r="L48" s="160"/>
      <c r="M48" s="206"/>
      <c r="N48" s="236"/>
      <c r="O48" s="249"/>
      <c r="P48" s="219" t="str">
        <f t="shared" ref="P48:U55" si="0">IF(AND($D48="일반",H48&lt;&gt;0),1,"")</f>
        <v/>
      </c>
      <c r="Q48" s="219" t="str">
        <f t="shared" si="0"/>
        <v/>
      </c>
      <c r="R48" s="219" t="str">
        <f t="shared" si="0"/>
        <v/>
      </c>
      <c r="S48" s="219" t="str">
        <f t="shared" si="0"/>
        <v/>
      </c>
      <c r="T48" s="219" t="str">
        <f t="shared" si="0"/>
        <v/>
      </c>
      <c r="U48" s="219" t="str">
        <f t="shared" si="0"/>
        <v/>
      </c>
    </row>
    <row r="49" spans="1:21" ht="20.100000000000001" customHeight="1" x14ac:dyDescent="0.15">
      <c r="A49" s="233"/>
      <c r="B49" s="191"/>
      <c r="C49" s="161" t="s">
        <v>136</v>
      </c>
      <c r="D49" s="153" t="s">
        <v>89</v>
      </c>
      <c r="E49" s="223" t="s">
        <v>137</v>
      </c>
      <c r="F49" s="134">
        <v>5</v>
      </c>
      <c r="G49" s="53">
        <v>5</v>
      </c>
      <c r="H49" s="162"/>
      <c r="I49" s="14"/>
      <c r="J49" s="13"/>
      <c r="K49" s="42"/>
      <c r="L49" s="160"/>
      <c r="M49" s="206"/>
      <c r="N49" s="236"/>
      <c r="O49" s="249"/>
      <c r="P49" s="224" t="str">
        <f t="shared" si="0"/>
        <v/>
      </c>
      <c r="Q49" s="224" t="str">
        <f t="shared" si="0"/>
        <v/>
      </c>
      <c r="R49" s="224" t="str">
        <f t="shared" si="0"/>
        <v/>
      </c>
      <c r="S49" s="224" t="str">
        <f t="shared" si="0"/>
        <v/>
      </c>
      <c r="T49" s="224" t="str">
        <f t="shared" si="0"/>
        <v/>
      </c>
      <c r="U49" s="224" t="str">
        <f t="shared" si="0"/>
        <v/>
      </c>
    </row>
    <row r="50" spans="1:21" ht="20.100000000000001" customHeight="1" x14ac:dyDescent="0.15">
      <c r="A50" s="233"/>
      <c r="B50" s="191"/>
      <c r="C50" s="161"/>
      <c r="D50" s="153" t="s">
        <v>138</v>
      </c>
      <c r="E50" s="223" t="s">
        <v>139</v>
      </c>
      <c r="F50" s="134">
        <v>5</v>
      </c>
      <c r="G50" s="53">
        <v>5</v>
      </c>
      <c r="H50" s="162"/>
      <c r="I50" s="14"/>
      <c r="J50" s="13"/>
      <c r="K50" s="42"/>
      <c r="L50" s="160">
        <v>3</v>
      </c>
      <c r="M50" s="206">
        <v>2</v>
      </c>
      <c r="N50" s="236"/>
      <c r="O50" s="249"/>
      <c r="P50" s="224" t="str">
        <f t="shared" si="0"/>
        <v/>
      </c>
      <c r="Q50" s="224" t="str">
        <f t="shared" si="0"/>
        <v/>
      </c>
      <c r="R50" s="224" t="str">
        <f t="shared" si="0"/>
        <v/>
      </c>
      <c r="S50" s="224" t="str">
        <f t="shared" si="0"/>
        <v/>
      </c>
      <c r="T50" s="224" t="str">
        <f t="shared" si="0"/>
        <v/>
      </c>
      <c r="U50" s="224" t="str">
        <f t="shared" si="0"/>
        <v/>
      </c>
    </row>
    <row r="51" spans="1:21" ht="20.100000000000001" customHeight="1" x14ac:dyDescent="0.15">
      <c r="A51" s="233"/>
      <c r="B51" s="191"/>
      <c r="C51" s="198"/>
      <c r="D51" s="153" t="s">
        <v>138</v>
      </c>
      <c r="E51" s="223" t="s">
        <v>140</v>
      </c>
      <c r="F51" s="134">
        <v>5</v>
      </c>
      <c r="G51" s="53">
        <v>5</v>
      </c>
      <c r="H51" s="162"/>
      <c r="I51" s="14"/>
      <c r="J51" s="13"/>
      <c r="K51" s="42"/>
      <c r="L51" s="160"/>
      <c r="M51" s="206"/>
      <c r="N51" s="236"/>
      <c r="O51" s="249"/>
      <c r="P51" s="224" t="str">
        <f t="shared" si="0"/>
        <v/>
      </c>
      <c r="Q51" s="224" t="str">
        <f t="shared" si="0"/>
        <v/>
      </c>
      <c r="R51" s="224" t="str">
        <f t="shared" si="0"/>
        <v/>
      </c>
      <c r="S51" s="224" t="str">
        <f t="shared" si="0"/>
        <v/>
      </c>
      <c r="T51" s="224" t="str">
        <f t="shared" si="0"/>
        <v/>
      </c>
      <c r="U51" s="224" t="str">
        <f t="shared" si="0"/>
        <v/>
      </c>
    </row>
    <row r="52" spans="1:21" ht="20.100000000000001" customHeight="1" x14ac:dyDescent="0.15">
      <c r="A52" s="233"/>
      <c r="B52" s="191"/>
      <c r="C52" s="161" t="s">
        <v>141</v>
      </c>
      <c r="D52" s="153" t="s">
        <v>138</v>
      </c>
      <c r="E52" s="223" t="s">
        <v>142</v>
      </c>
      <c r="F52" s="134">
        <v>5</v>
      </c>
      <c r="G52" s="53">
        <v>5</v>
      </c>
      <c r="H52" s="162"/>
      <c r="I52" s="14"/>
      <c r="J52" s="13"/>
      <c r="K52" s="42"/>
      <c r="L52" s="160"/>
      <c r="M52" s="206"/>
      <c r="N52" s="236"/>
      <c r="O52" s="249"/>
      <c r="P52" s="224" t="str">
        <f t="shared" si="0"/>
        <v/>
      </c>
      <c r="Q52" s="224" t="str">
        <f t="shared" si="0"/>
        <v/>
      </c>
      <c r="R52" s="224" t="str">
        <f t="shared" si="0"/>
        <v/>
      </c>
      <c r="S52" s="224" t="str">
        <f t="shared" si="0"/>
        <v/>
      </c>
      <c r="T52" s="224" t="str">
        <f t="shared" si="0"/>
        <v/>
      </c>
      <c r="U52" s="224" t="str">
        <f t="shared" si="0"/>
        <v/>
      </c>
    </row>
    <row r="53" spans="1:21" ht="20.100000000000001" customHeight="1" x14ac:dyDescent="0.15">
      <c r="A53" s="233"/>
      <c r="B53" s="191"/>
      <c r="C53" s="161"/>
      <c r="D53" s="153" t="s">
        <v>138</v>
      </c>
      <c r="E53" s="223" t="s">
        <v>143</v>
      </c>
      <c r="F53" s="134">
        <v>5</v>
      </c>
      <c r="G53" s="53">
        <v>5</v>
      </c>
      <c r="H53" s="162"/>
      <c r="I53" s="14"/>
      <c r="J53" s="13"/>
      <c r="K53" s="42"/>
      <c r="L53" s="160"/>
      <c r="M53" s="206"/>
      <c r="N53" s="236"/>
      <c r="O53" s="249"/>
      <c r="P53" s="224" t="str">
        <f t="shared" si="0"/>
        <v/>
      </c>
      <c r="Q53" s="224" t="str">
        <f t="shared" si="0"/>
        <v/>
      </c>
      <c r="R53" s="224" t="str">
        <f t="shared" si="0"/>
        <v/>
      </c>
      <c r="S53" s="224" t="str">
        <f t="shared" si="0"/>
        <v/>
      </c>
      <c r="T53" s="224" t="str">
        <f t="shared" si="0"/>
        <v/>
      </c>
      <c r="U53" s="224" t="str">
        <f t="shared" si="0"/>
        <v/>
      </c>
    </row>
    <row r="54" spans="1:21" ht="20.100000000000001" customHeight="1" x14ac:dyDescent="0.15">
      <c r="A54" s="233"/>
      <c r="B54" s="191"/>
      <c r="C54" s="218"/>
      <c r="D54" s="153" t="s">
        <v>138</v>
      </c>
      <c r="E54" s="223" t="s">
        <v>144</v>
      </c>
      <c r="F54" s="134">
        <v>5</v>
      </c>
      <c r="G54" s="53">
        <v>5</v>
      </c>
      <c r="H54" s="162"/>
      <c r="I54" s="14"/>
      <c r="J54" s="13"/>
      <c r="K54" s="42"/>
      <c r="L54" s="160"/>
      <c r="M54" s="206"/>
      <c r="N54" s="236"/>
      <c r="O54" s="249"/>
      <c r="P54" s="224" t="str">
        <f t="shared" si="0"/>
        <v/>
      </c>
      <c r="Q54" s="224" t="str">
        <f t="shared" si="0"/>
        <v/>
      </c>
      <c r="R54" s="224" t="str">
        <f t="shared" si="0"/>
        <v/>
      </c>
      <c r="S54" s="224" t="str">
        <f t="shared" si="0"/>
        <v/>
      </c>
      <c r="T54" s="224" t="str">
        <f t="shared" si="0"/>
        <v/>
      </c>
      <c r="U54" s="224" t="str">
        <f t="shared" si="0"/>
        <v/>
      </c>
    </row>
    <row r="55" spans="1:21" ht="20.100000000000001" customHeight="1" x14ac:dyDescent="0.15">
      <c r="A55" s="233"/>
      <c r="B55" s="350"/>
      <c r="C55" s="317" t="s">
        <v>153</v>
      </c>
      <c r="D55" s="153" t="s">
        <v>154</v>
      </c>
      <c r="E55" s="223" t="s">
        <v>94</v>
      </c>
      <c r="F55" s="230">
        <v>5</v>
      </c>
      <c r="G55" s="351">
        <v>5</v>
      </c>
      <c r="H55" s="352"/>
      <c r="I55" s="98"/>
      <c r="J55" s="97"/>
      <c r="K55" s="353"/>
      <c r="L55" s="160"/>
      <c r="M55" s="231"/>
      <c r="N55" s="236"/>
      <c r="O55" s="249"/>
      <c r="P55" s="224" t="str">
        <f t="shared" si="0"/>
        <v/>
      </c>
      <c r="Q55" s="224" t="str">
        <f t="shared" si="0"/>
        <v/>
      </c>
      <c r="R55" s="224" t="str">
        <f t="shared" si="0"/>
        <v/>
      </c>
      <c r="S55" s="224" t="str">
        <f t="shared" si="0"/>
        <v/>
      </c>
      <c r="T55" s="224" t="str">
        <f t="shared" si="0"/>
        <v/>
      </c>
      <c r="U55" s="224" t="str">
        <f t="shared" si="0"/>
        <v/>
      </c>
    </row>
    <row r="56" spans="1:21" ht="20.100000000000001" customHeight="1" x14ac:dyDescent="0.15">
      <c r="A56" s="233"/>
      <c r="B56" s="132"/>
      <c r="C56" s="290"/>
      <c r="D56" s="153" t="s">
        <v>89</v>
      </c>
      <c r="E56" s="148" t="s">
        <v>145</v>
      </c>
      <c r="F56" s="190">
        <v>5</v>
      </c>
      <c r="G56" s="198">
        <v>5</v>
      </c>
      <c r="H56" s="24"/>
      <c r="I56" s="29"/>
      <c r="J56" s="38"/>
      <c r="K56" s="29"/>
      <c r="L56" s="160"/>
      <c r="M56" s="206"/>
      <c r="N56" s="338"/>
      <c r="O56" s="250"/>
    </row>
    <row r="57" spans="1:21" ht="20.100000000000001" customHeight="1" x14ac:dyDescent="0.15">
      <c r="A57" s="233"/>
      <c r="B57" s="239" t="s">
        <v>11</v>
      </c>
      <c r="C57" s="241" t="s">
        <v>7</v>
      </c>
      <c r="D57" s="109" t="s">
        <v>42</v>
      </c>
      <c r="E57" s="148" t="s">
        <v>83</v>
      </c>
      <c r="F57" s="134">
        <v>5</v>
      </c>
      <c r="G57" s="56">
        <v>6</v>
      </c>
      <c r="H57" s="156"/>
      <c r="I57" s="182"/>
      <c r="J57" s="183"/>
      <c r="K57" s="175"/>
      <c r="L57" s="165"/>
      <c r="M57" s="168"/>
      <c r="N57" s="318">
        <f>SUM(H57:M64)</f>
        <v>18</v>
      </c>
      <c r="O57" s="291" t="s">
        <v>151</v>
      </c>
    </row>
    <row r="58" spans="1:21" ht="20.100000000000001" customHeight="1" x14ac:dyDescent="0.15">
      <c r="A58" s="233"/>
      <c r="B58" s="240"/>
      <c r="C58" s="241"/>
      <c r="D58" s="109" t="s">
        <v>42</v>
      </c>
      <c r="E58" s="148" t="s">
        <v>62</v>
      </c>
      <c r="F58" s="134">
        <v>5</v>
      </c>
      <c r="G58" s="56">
        <v>6</v>
      </c>
      <c r="H58" s="162"/>
      <c r="I58" s="22"/>
      <c r="J58" s="163"/>
      <c r="K58" s="176"/>
      <c r="L58" s="166"/>
      <c r="M58" s="206"/>
      <c r="N58" s="283"/>
      <c r="O58" s="249"/>
    </row>
    <row r="59" spans="1:21" ht="20.100000000000001" customHeight="1" x14ac:dyDescent="0.15">
      <c r="A59" s="233"/>
      <c r="B59" s="240"/>
      <c r="C59" s="241"/>
      <c r="D59" s="109" t="s">
        <v>14</v>
      </c>
      <c r="E59" s="148" t="s">
        <v>63</v>
      </c>
      <c r="F59" s="134">
        <v>5</v>
      </c>
      <c r="G59" s="56">
        <v>6</v>
      </c>
      <c r="H59" s="162"/>
      <c r="I59" s="22"/>
      <c r="J59" s="163"/>
      <c r="K59" s="176"/>
      <c r="L59" s="166">
        <v>3</v>
      </c>
      <c r="M59" s="206">
        <v>3</v>
      </c>
      <c r="N59" s="283"/>
      <c r="O59" s="249"/>
    </row>
    <row r="60" spans="1:21" ht="20.100000000000001" customHeight="1" x14ac:dyDescent="0.15">
      <c r="A60" s="233"/>
      <c r="B60" s="240"/>
      <c r="C60" s="241"/>
      <c r="D60" s="109" t="s">
        <v>14</v>
      </c>
      <c r="E60" s="148" t="s">
        <v>107</v>
      </c>
      <c r="F60" s="134">
        <v>5</v>
      </c>
      <c r="G60" s="56">
        <v>6</v>
      </c>
      <c r="H60" s="162"/>
      <c r="I60" s="22"/>
      <c r="J60" s="163"/>
      <c r="K60" s="176"/>
      <c r="L60" s="166"/>
      <c r="M60" s="206"/>
      <c r="N60" s="283"/>
      <c r="O60" s="249"/>
    </row>
    <row r="61" spans="1:21" ht="20.100000000000001" customHeight="1" x14ac:dyDescent="0.15">
      <c r="A61" s="233"/>
      <c r="B61" s="240"/>
      <c r="C61" s="241" t="s">
        <v>74</v>
      </c>
      <c r="D61" s="109" t="s">
        <v>18</v>
      </c>
      <c r="E61" s="150" t="s">
        <v>20</v>
      </c>
      <c r="F61" s="134">
        <v>5</v>
      </c>
      <c r="G61" s="57">
        <v>6</v>
      </c>
      <c r="H61" s="162"/>
      <c r="I61" s="22"/>
      <c r="J61" s="13"/>
      <c r="K61" s="177"/>
      <c r="L61" s="166">
        <v>3</v>
      </c>
      <c r="M61" s="206">
        <v>3</v>
      </c>
      <c r="N61" s="283"/>
      <c r="O61" s="249"/>
    </row>
    <row r="62" spans="1:21" ht="20.100000000000001" customHeight="1" x14ac:dyDescent="0.15">
      <c r="A62" s="233"/>
      <c r="B62" s="240"/>
      <c r="C62" s="241"/>
      <c r="D62" s="109" t="s">
        <v>18</v>
      </c>
      <c r="E62" s="148" t="s">
        <v>21</v>
      </c>
      <c r="F62" s="134">
        <v>5</v>
      </c>
      <c r="G62" s="57">
        <v>6</v>
      </c>
      <c r="H62" s="162"/>
      <c r="I62" s="22"/>
      <c r="J62" s="13"/>
      <c r="K62" s="177"/>
      <c r="L62" s="166"/>
      <c r="M62" s="206"/>
      <c r="N62" s="283"/>
      <c r="O62" s="249"/>
    </row>
    <row r="63" spans="1:21" ht="20.100000000000001" customHeight="1" x14ac:dyDescent="0.15">
      <c r="A63" s="233"/>
      <c r="B63" s="240"/>
      <c r="C63" s="241"/>
      <c r="D63" s="109" t="s">
        <v>18</v>
      </c>
      <c r="E63" s="148" t="s">
        <v>22</v>
      </c>
      <c r="F63" s="134">
        <v>5</v>
      </c>
      <c r="G63" s="56">
        <v>6</v>
      </c>
      <c r="H63" s="171"/>
      <c r="I63" s="14"/>
      <c r="J63" s="21"/>
      <c r="K63" s="42"/>
      <c r="L63" s="166">
        <v>3</v>
      </c>
      <c r="M63" s="206">
        <v>3</v>
      </c>
      <c r="N63" s="283"/>
      <c r="O63" s="249"/>
    </row>
    <row r="64" spans="1:21" ht="20.100000000000001" customHeight="1" x14ac:dyDescent="0.15">
      <c r="A64" s="233"/>
      <c r="B64" s="240"/>
      <c r="C64" s="241"/>
      <c r="D64" s="109" t="s">
        <v>18</v>
      </c>
      <c r="E64" s="148" t="s">
        <v>108</v>
      </c>
      <c r="F64" s="134">
        <v>5</v>
      </c>
      <c r="G64" s="56">
        <v>6</v>
      </c>
      <c r="H64" s="172"/>
      <c r="I64" s="29"/>
      <c r="J64" s="44"/>
      <c r="K64" s="178"/>
      <c r="L64" s="167"/>
      <c r="M64" s="169"/>
      <c r="N64" s="284"/>
      <c r="O64" s="250"/>
    </row>
    <row r="65" spans="1:15" ht="20.100000000000001" customHeight="1" x14ac:dyDescent="0.15">
      <c r="A65" s="233"/>
      <c r="B65" s="339" t="s">
        <v>112</v>
      </c>
      <c r="C65" s="258" t="s">
        <v>30</v>
      </c>
      <c r="D65" s="109" t="s">
        <v>105</v>
      </c>
      <c r="E65" s="148" t="s">
        <v>109</v>
      </c>
      <c r="F65" s="134">
        <v>5</v>
      </c>
      <c r="G65" s="56">
        <v>5</v>
      </c>
      <c r="H65" s="173"/>
      <c r="I65" s="9"/>
      <c r="J65" s="92"/>
      <c r="K65" s="40"/>
      <c r="L65" s="225"/>
      <c r="M65" s="226"/>
      <c r="N65" s="337">
        <f>SUM(H65:M68)</f>
        <v>4</v>
      </c>
      <c r="O65" s="291" t="s">
        <v>150</v>
      </c>
    </row>
    <row r="66" spans="1:15" ht="20.100000000000001" customHeight="1" x14ac:dyDescent="0.3">
      <c r="A66" s="233"/>
      <c r="B66" s="340"/>
      <c r="C66" s="258"/>
      <c r="D66" s="109" t="s">
        <v>18</v>
      </c>
      <c r="E66" s="227" t="s">
        <v>110</v>
      </c>
      <c r="F66" s="134">
        <v>5</v>
      </c>
      <c r="G66" s="56">
        <v>5</v>
      </c>
      <c r="H66" s="162"/>
      <c r="I66" s="14"/>
      <c r="J66" s="184"/>
      <c r="K66" s="179"/>
      <c r="L66" s="228">
        <v>2</v>
      </c>
      <c r="M66" s="229">
        <v>2</v>
      </c>
      <c r="N66" s="236"/>
      <c r="O66" s="249"/>
    </row>
    <row r="67" spans="1:15" ht="20.100000000000001" customHeight="1" x14ac:dyDescent="0.15">
      <c r="A67" s="233"/>
      <c r="B67" s="340"/>
      <c r="C67" s="241" t="s">
        <v>59</v>
      </c>
      <c r="D67" s="153" t="s">
        <v>14</v>
      </c>
      <c r="E67" s="151" t="s">
        <v>85</v>
      </c>
      <c r="F67" s="134">
        <v>5</v>
      </c>
      <c r="G67" s="56">
        <v>4</v>
      </c>
      <c r="H67" s="162"/>
      <c r="I67" s="14"/>
      <c r="J67" s="185"/>
      <c r="K67" s="180"/>
      <c r="L67" s="205"/>
      <c r="M67" s="206"/>
      <c r="N67" s="236"/>
      <c r="O67" s="249"/>
    </row>
    <row r="68" spans="1:15" ht="20.100000000000001" customHeight="1" thickBot="1" x14ac:dyDescent="0.2">
      <c r="A68" s="233"/>
      <c r="B68" s="304"/>
      <c r="C68" s="244"/>
      <c r="D68" s="155" t="s">
        <v>14</v>
      </c>
      <c r="E68" s="152" t="s">
        <v>86</v>
      </c>
      <c r="F68" s="59">
        <v>5</v>
      </c>
      <c r="G68" s="60">
        <v>4</v>
      </c>
      <c r="H68" s="174"/>
      <c r="I68" s="123"/>
      <c r="J68" s="186"/>
      <c r="K68" s="181"/>
      <c r="L68" s="215"/>
      <c r="M68" s="170"/>
      <c r="N68" s="343"/>
      <c r="O68" s="344"/>
    </row>
    <row r="69" spans="1:15" ht="20.100000000000001" hidden="1" customHeight="1" x14ac:dyDescent="0.15">
      <c r="A69" s="233"/>
      <c r="B69" s="269" t="s">
        <v>88</v>
      </c>
      <c r="C69" s="271"/>
      <c r="D69" s="61" t="s">
        <v>89</v>
      </c>
      <c r="E69" s="62" t="s">
        <v>90</v>
      </c>
      <c r="F69" s="275" t="s">
        <v>120</v>
      </c>
      <c r="G69" s="276"/>
      <c r="H69" s="276"/>
      <c r="I69" s="276"/>
      <c r="J69" s="276"/>
      <c r="K69" s="276"/>
      <c r="L69" s="276"/>
      <c r="M69" s="276"/>
      <c r="N69" s="276"/>
      <c r="O69" s="277"/>
    </row>
    <row r="70" spans="1:15" ht="20.100000000000001" hidden="1" customHeight="1" x14ac:dyDescent="0.15">
      <c r="A70" s="233"/>
      <c r="B70" s="269"/>
      <c r="C70" s="271"/>
      <c r="D70" s="61" t="s">
        <v>89</v>
      </c>
      <c r="E70" s="62" t="s">
        <v>91</v>
      </c>
      <c r="F70" s="275"/>
      <c r="G70" s="276"/>
      <c r="H70" s="276"/>
      <c r="I70" s="276"/>
      <c r="J70" s="276"/>
      <c r="K70" s="276"/>
      <c r="L70" s="276"/>
      <c r="M70" s="276"/>
      <c r="N70" s="276"/>
      <c r="O70" s="277"/>
    </row>
    <row r="71" spans="1:15" ht="20.100000000000001" hidden="1" customHeight="1" x14ac:dyDescent="0.15">
      <c r="A71" s="233"/>
      <c r="B71" s="269"/>
      <c r="C71" s="271"/>
      <c r="D71" s="61" t="s">
        <v>89</v>
      </c>
      <c r="E71" s="62" t="s">
        <v>92</v>
      </c>
      <c r="F71" s="275"/>
      <c r="G71" s="276"/>
      <c r="H71" s="276"/>
      <c r="I71" s="276"/>
      <c r="J71" s="276"/>
      <c r="K71" s="276"/>
      <c r="L71" s="276"/>
      <c r="M71" s="276"/>
      <c r="N71" s="276"/>
      <c r="O71" s="277"/>
    </row>
    <row r="72" spans="1:15" ht="20.100000000000001" hidden="1" customHeight="1" x14ac:dyDescent="0.15">
      <c r="A72" s="233"/>
      <c r="B72" s="270"/>
      <c r="C72" s="272"/>
      <c r="D72" s="63" t="s">
        <v>89</v>
      </c>
      <c r="E72" s="64" t="s">
        <v>93</v>
      </c>
      <c r="F72" s="275"/>
      <c r="G72" s="276"/>
      <c r="H72" s="276"/>
      <c r="I72" s="276"/>
      <c r="J72" s="276"/>
      <c r="K72" s="276"/>
      <c r="L72" s="276"/>
      <c r="M72" s="276"/>
      <c r="N72" s="276"/>
      <c r="O72" s="277"/>
    </row>
    <row r="73" spans="1:15" ht="20.100000000000001" hidden="1" customHeight="1" x14ac:dyDescent="0.15">
      <c r="A73" s="233"/>
      <c r="B73" s="273" t="s">
        <v>96</v>
      </c>
      <c r="C73" s="209"/>
      <c r="D73" s="61" t="s">
        <v>89</v>
      </c>
      <c r="E73" s="62" t="s">
        <v>94</v>
      </c>
      <c r="F73" s="275"/>
      <c r="G73" s="276"/>
      <c r="H73" s="276"/>
      <c r="I73" s="276"/>
      <c r="J73" s="276"/>
      <c r="K73" s="276"/>
      <c r="L73" s="276"/>
      <c r="M73" s="276"/>
      <c r="N73" s="276"/>
      <c r="O73" s="277"/>
    </row>
    <row r="74" spans="1:15" ht="20.100000000000001" hidden="1" customHeight="1" x14ac:dyDescent="0.15">
      <c r="A74" s="233"/>
      <c r="B74" s="270"/>
      <c r="C74" s="210"/>
      <c r="D74" s="63" t="s">
        <v>89</v>
      </c>
      <c r="E74" s="64" t="s">
        <v>95</v>
      </c>
      <c r="F74" s="275"/>
      <c r="G74" s="276"/>
      <c r="H74" s="276"/>
      <c r="I74" s="276"/>
      <c r="J74" s="276"/>
      <c r="K74" s="276"/>
      <c r="L74" s="276"/>
      <c r="M74" s="276"/>
      <c r="N74" s="276"/>
      <c r="O74" s="277"/>
    </row>
    <row r="75" spans="1:15" ht="20.100000000000001" hidden="1" customHeight="1" x14ac:dyDescent="0.15">
      <c r="A75" s="233"/>
      <c r="B75" s="273" t="s">
        <v>97</v>
      </c>
      <c r="C75" s="274"/>
      <c r="D75" s="61" t="s">
        <v>98</v>
      </c>
      <c r="E75" s="62" t="s">
        <v>100</v>
      </c>
      <c r="F75" s="275"/>
      <c r="G75" s="276"/>
      <c r="H75" s="276"/>
      <c r="I75" s="276"/>
      <c r="J75" s="276"/>
      <c r="K75" s="276"/>
      <c r="L75" s="276"/>
      <c r="M75" s="276"/>
      <c r="N75" s="276"/>
      <c r="O75" s="277"/>
    </row>
    <row r="76" spans="1:15" ht="20.100000000000001" hidden="1" customHeight="1" x14ac:dyDescent="0.15">
      <c r="A76" s="234"/>
      <c r="B76" s="270"/>
      <c r="C76" s="272"/>
      <c r="D76" s="65" t="s">
        <v>99</v>
      </c>
      <c r="E76" s="66" t="s">
        <v>101</v>
      </c>
      <c r="F76" s="278"/>
      <c r="G76" s="279"/>
      <c r="H76" s="279"/>
      <c r="I76" s="279"/>
      <c r="J76" s="279"/>
      <c r="K76" s="279"/>
      <c r="L76" s="279"/>
      <c r="M76" s="279"/>
      <c r="N76" s="279"/>
      <c r="O76" s="280"/>
    </row>
    <row r="77" spans="1:15" ht="20.100000000000001" customHeight="1" x14ac:dyDescent="0.15">
      <c r="A77" s="263" t="s">
        <v>9</v>
      </c>
      <c r="B77" s="264"/>
      <c r="C77" s="264"/>
      <c r="D77" s="264"/>
      <c r="E77" s="264"/>
      <c r="F77" s="264"/>
      <c r="G77" s="265"/>
      <c r="H77" s="67">
        <f>SUM(H5:H68)</f>
        <v>31</v>
      </c>
      <c r="I77" s="68">
        <f t="shared" ref="I77:N77" si="1">SUM(I5:I68)</f>
        <v>31</v>
      </c>
      <c r="J77" s="67">
        <f t="shared" si="1"/>
        <v>31</v>
      </c>
      <c r="K77" s="68">
        <f t="shared" si="1"/>
        <v>31</v>
      </c>
      <c r="L77" s="69">
        <f t="shared" si="1"/>
        <v>28</v>
      </c>
      <c r="M77" s="80">
        <f t="shared" si="1"/>
        <v>23</v>
      </c>
      <c r="N77" s="70">
        <f t="shared" si="1"/>
        <v>175</v>
      </c>
      <c r="O77" s="71">
        <f>SUM(O5:O76)</f>
        <v>94</v>
      </c>
    </row>
    <row r="78" spans="1:15" ht="20.100000000000001" customHeight="1" x14ac:dyDescent="0.3">
      <c r="A78" s="255" t="s">
        <v>3</v>
      </c>
      <c r="B78" s="256"/>
      <c r="C78" s="256"/>
      <c r="D78" s="256"/>
      <c r="E78" s="257"/>
      <c r="F78" s="247">
        <v>24</v>
      </c>
      <c r="G78" s="262"/>
      <c r="H78" s="72">
        <v>4</v>
      </c>
      <c r="I78" s="73">
        <v>4</v>
      </c>
      <c r="J78" s="72">
        <v>4</v>
      </c>
      <c r="K78" s="73">
        <v>4</v>
      </c>
      <c r="L78" s="74">
        <v>4</v>
      </c>
      <c r="M78" s="75">
        <v>4</v>
      </c>
      <c r="N78" s="70">
        <v>24</v>
      </c>
      <c r="O78" s="76"/>
    </row>
    <row r="79" spans="1:15" ht="20.100000000000001" customHeight="1" x14ac:dyDescent="0.3">
      <c r="A79" s="266" t="s">
        <v>4</v>
      </c>
      <c r="B79" s="267"/>
      <c r="C79" s="267"/>
      <c r="D79" s="267"/>
      <c r="E79" s="267"/>
      <c r="F79" s="267"/>
      <c r="G79" s="268"/>
      <c r="H79" s="67"/>
      <c r="I79" s="68"/>
      <c r="J79" s="67"/>
      <c r="K79" s="68"/>
      <c r="L79" s="77"/>
      <c r="M79" s="78"/>
      <c r="N79" s="129"/>
      <c r="O79" s="79"/>
    </row>
    <row r="80" spans="1:15" ht="20.100000000000001" customHeight="1" x14ac:dyDescent="0.3">
      <c r="A80" s="255" t="s">
        <v>5</v>
      </c>
      <c r="B80" s="256"/>
      <c r="C80" s="256"/>
      <c r="D80" s="256"/>
      <c r="E80" s="256"/>
      <c r="F80" s="256"/>
      <c r="G80" s="257"/>
      <c r="H80" s="69">
        <v>7</v>
      </c>
      <c r="I80" s="80">
        <v>7</v>
      </c>
      <c r="J80" s="69">
        <v>8</v>
      </c>
      <c r="K80" s="80">
        <v>8</v>
      </c>
      <c r="L80" s="74" t="s">
        <v>117</v>
      </c>
      <c r="M80" s="75" t="s">
        <v>117</v>
      </c>
      <c r="N80" s="81"/>
      <c r="O80" s="76"/>
    </row>
    <row r="81" spans="1:15" ht="20.100000000000001" customHeight="1" thickBot="1" x14ac:dyDescent="0.35">
      <c r="A81" s="259" t="s">
        <v>6</v>
      </c>
      <c r="B81" s="260"/>
      <c r="C81" s="260"/>
      <c r="D81" s="260"/>
      <c r="E81" s="260"/>
      <c r="F81" s="260"/>
      <c r="G81" s="261"/>
      <c r="H81" s="251">
        <v>70</v>
      </c>
      <c r="I81" s="252"/>
      <c r="J81" s="251">
        <v>70</v>
      </c>
      <c r="K81" s="252"/>
      <c r="L81" s="253">
        <v>64</v>
      </c>
      <c r="M81" s="254"/>
      <c r="N81" s="82" t="s">
        <v>113</v>
      </c>
      <c r="O81" s="83"/>
    </row>
    <row r="82" spans="1:15" ht="20.100000000000001" customHeight="1" x14ac:dyDescent="0.15"/>
  </sheetData>
  <mergeCells count="89">
    <mergeCell ref="N57:N64"/>
    <mergeCell ref="N42:N56"/>
    <mergeCell ref="B65:B68"/>
    <mergeCell ref="O26:O27"/>
    <mergeCell ref="N40:N41"/>
    <mergeCell ref="O28:O35"/>
    <mergeCell ref="O42:O56"/>
    <mergeCell ref="N65:N68"/>
    <mergeCell ref="O65:O68"/>
    <mergeCell ref="O57:O64"/>
    <mergeCell ref="J40:J41"/>
    <mergeCell ref="K40:K41"/>
    <mergeCell ref="N26:N27"/>
    <mergeCell ref="N28:N37"/>
    <mergeCell ref="C40:C41"/>
    <mergeCell ref="C32:C35"/>
    <mergeCell ref="J36:J37"/>
    <mergeCell ref="K36:K37"/>
    <mergeCell ref="C5:C8"/>
    <mergeCell ref="C9:C12"/>
    <mergeCell ref="B18:B20"/>
    <mergeCell ref="C21:C23"/>
    <mergeCell ref="C19:C20"/>
    <mergeCell ref="L2:M2"/>
    <mergeCell ref="B3:B4"/>
    <mergeCell ref="C3:C4"/>
    <mergeCell ref="E3:E4"/>
    <mergeCell ref="F3:F4"/>
    <mergeCell ref="G3:G4"/>
    <mergeCell ref="D3:D4"/>
    <mergeCell ref="A1:O1"/>
    <mergeCell ref="A2:C2"/>
    <mergeCell ref="A3:A4"/>
    <mergeCell ref="A5:A27"/>
    <mergeCell ref="N9:N12"/>
    <mergeCell ref="O24:O25"/>
    <mergeCell ref="N13:N16"/>
    <mergeCell ref="O13:O16"/>
    <mergeCell ref="O5:O8"/>
    <mergeCell ref="N5:N8"/>
    <mergeCell ref="O9:O12"/>
    <mergeCell ref="N19:N20"/>
    <mergeCell ref="O19:O20"/>
    <mergeCell ref="N21:N23"/>
    <mergeCell ref="O21:O23"/>
    <mergeCell ref="B21:B25"/>
    <mergeCell ref="O3:O4"/>
    <mergeCell ref="N38:N39"/>
    <mergeCell ref="B40:B41"/>
    <mergeCell ref="B38:B39"/>
    <mergeCell ref="C38:C39"/>
    <mergeCell ref="C24:C25"/>
    <mergeCell ref="N24:N25"/>
    <mergeCell ref="N3:N4"/>
    <mergeCell ref="H3:I3"/>
    <mergeCell ref="J3:K3"/>
    <mergeCell ref="L3:M3"/>
    <mergeCell ref="J38:J39"/>
    <mergeCell ref="K38:K39"/>
    <mergeCell ref="B26:B27"/>
    <mergeCell ref="C13:C16"/>
    <mergeCell ref="B5:B17"/>
    <mergeCell ref="H81:I81"/>
    <mergeCell ref="J81:K81"/>
    <mergeCell ref="L81:M81"/>
    <mergeCell ref="A80:G80"/>
    <mergeCell ref="C65:C66"/>
    <mergeCell ref="A81:G81"/>
    <mergeCell ref="F78:G78"/>
    <mergeCell ref="A77:G77"/>
    <mergeCell ref="A78:E78"/>
    <mergeCell ref="A79:G79"/>
    <mergeCell ref="B69:B72"/>
    <mergeCell ref="C69:C72"/>
    <mergeCell ref="B73:B74"/>
    <mergeCell ref="B75:B76"/>
    <mergeCell ref="C75:C76"/>
    <mergeCell ref="F69:O76"/>
    <mergeCell ref="A28:A76"/>
    <mergeCell ref="B28:B37"/>
    <mergeCell ref="B57:B64"/>
    <mergeCell ref="C57:C60"/>
    <mergeCell ref="B42:B47"/>
    <mergeCell ref="C67:C68"/>
    <mergeCell ref="C61:C64"/>
    <mergeCell ref="C42:C43"/>
    <mergeCell ref="C44:C46"/>
    <mergeCell ref="C28:C31"/>
    <mergeCell ref="C55:C56"/>
  </mergeCells>
  <phoneticPr fontId="3" type="noConversion"/>
  <printOptions horizontalCentered="1"/>
  <pageMargins left="0.31496062992125984" right="0.31496062992125984" top="0.39370078740157483" bottom="0.39370078740157483" header="0" footer="0"/>
  <pageSetup paperSize="9" scale="53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2018입학-일반고,특목고</vt:lpstr>
      <vt:lpstr>'2018입학-일반고,특목고'!Print_Area</vt:lpstr>
    </vt:vector>
  </TitlesOfParts>
  <Company>kk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</dc:creator>
  <cp:lastModifiedBy>Administrator</cp:lastModifiedBy>
  <cp:lastPrinted>2019-06-10T00:49:58Z</cp:lastPrinted>
  <dcterms:created xsi:type="dcterms:W3CDTF">2002-10-10T04:04:10Z</dcterms:created>
  <dcterms:modified xsi:type="dcterms:W3CDTF">2019-06-10T01:56:10Z</dcterms:modified>
</cp:coreProperties>
</file>