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8035" windowHeight="12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D21" i="1"/>
  <c r="D20" i="1"/>
  <c r="D6" i="1" l="1"/>
  <c r="D12" i="1" l="1"/>
  <c r="D11" i="1" l="1"/>
  <c r="D25" i="1" s="1"/>
  <c r="B6" i="1" s="1"/>
  <c r="F6" i="1" l="1"/>
</calcChain>
</file>

<file path=xl/sharedStrings.xml><?xml version="1.0" encoding="utf-8"?>
<sst xmlns="http://schemas.openxmlformats.org/spreadsheetml/2006/main" count="45" uniqueCount="44">
  <si>
    <t>□ 총괄</t>
    <phoneticPr fontId="2" type="noConversion"/>
  </si>
  <si>
    <t>구분</t>
    <phoneticPr fontId="2" type="noConversion"/>
  </si>
  <si>
    <t>금액</t>
    <phoneticPr fontId="2" type="noConversion"/>
  </si>
  <si>
    <t>징수액</t>
    <phoneticPr fontId="2" type="noConversion"/>
  </si>
  <si>
    <t>집행액</t>
    <phoneticPr fontId="2" type="noConversion"/>
  </si>
  <si>
    <t>잔액</t>
    <phoneticPr fontId="2" type="noConversion"/>
  </si>
  <si>
    <t>비고</t>
    <phoneticPr fontId="2" type="noConversion"/>
  </si>
  <si>
    <t>□ 세부내역</t>
    <phoneticPr fontId="2" type="noConversion"/>
  </si>
  <si>
    <t>학생수</t>
    <phoneticPr fontId="2" type="noConversion"/>
  </si>
  <si>
    <t>징수액</t>
    <phoneticPr fontId="2" type="noConversion"/>
  </si>
  <si>
    <t>집행액</t>
    <phoneticPr fontId="2" type="noConversion"/>
  </si>
  <si>
    <t>집행내역</t>
    <phoneticPr fontId="2" type="noConversion"/>
  </si>
  <si>
    <t>월납부액</t>
    <phoneticPr fontId="2" type="noConversion"/>
  </si>
  <si>
    <t>계</t>
    <phoneticPr fontId="2" type="noConversion"/>
  </si>
  <si>
    <t>징수기간</t>
    <phoneticPr fontId="2" type="noConversion"/>
  </si>
  <si>
    <t>야구부 특별훈련비 (2015.3~2016.2)월 정산서</t>
    <phoneticPr fontId="2" type="noConversion"/>
  </si>
  <si>
    <t>3월분</t>
    <phoneticPr fontId="2" type="noConversion"/>
  </si>
  <si>
    <t>4월분</t>
    <phoneticPr fontId="2" type="noConversion"/>
  </si>
  <si>
    <t>5월분</t>
    <phoneticPr fontId="2" type="noConversion"/>
  </si>
  <si>
    <t>4월분 야구부 우유비 지급(6/1)</t>
    <phoneticPr fontId="2" type="noConversion"/>
  </si>
  <si>
    <t>야구부 주말훈련 중식 식재료 구입(5/16~17)</t>
    <phoneticPr fontId="2" type="noConversion"/>
  </si>
  <si>
    <t>야구부 주말훈련 중식 식재료 구입(5/8~10)</t>
    <phoneticPr fontId="2" type="noConversion"/>
  </si>
  <si>
    <t>없  음</t>
    <phoneticPr fontId="2" type="noConversion"/>
  </si>
  <si>
    <t>5월분 야구부 우유비 지급(6/11)</t>
    <phoneticPr fontId="2" type="noConversion"/>
  </si>
  <si>
    <t>6월분</t>
    <phoneticPr fontId="2" type="noConversion"/>
  </si>
  <si>
    <t>6월분 야구부 우유비 지급(7/6)</t>
    <phoneticPr fontId="2" type="noConversion"/>
  </si>
  <si>
    <t>2015. 6</t>
    <phoneticPr fontId="2" type="noConversion"/>
  </si>
  <si>
    <t>8월분 야구부 우유비 지급(9/25)</t>
    <phoneticPr fontId="2" type="noConversion"/>
  </si>
  <si>
    <t>8월분</t>
    <phoneticPr fontId="2" type="noConversion"/>
  </si>
  <si>
    <t>2015. 7</t>
    <phoneticPr fontId="2" type="noConversion"/>
  </si>
  <si>
    <t>2015. 8</t>
    <phoneticPr fontId="2" type="noConversion"/>
  </si>
  <si>
    <t>2015. 9</t>
    <phoneticPr fontId="2" type="noConversion"/>
  </si>
  <si>
    <t>10월분 야구부 우유비 지급</t>
    <phoneticPr fontId="2" type="noConversion"/>
  </si>
  <si>
    <t>9월분 야구부 우유비 지급</t>
    <phoneticPr fontId="2" type="noConversion"/>
  </si>
  <si>
    <t>9월분</t>
    <phoneticPr fontId="2" type="noConversion"/>
  </si>
  <si>
    <t>10월분</t>
  </si>
  <si>
    <t xml:space="preserve">2015. 3. </t>
    <phoneticPr fontId="2" type="noConversion"/>
  </si>
  <si>
    <t xml:space="preserve">2015. 4. </t>
    <phoneticPr fontId="2" type="noConversion"/>
  </si>
  <si>
    <t xml:space="preserve">2015. 5. </t>
    <phoneticPr fontId="2" type="noConversion"/>
  </si>
  <si>
    <t>야구부 유니폼 구입비(12/16)</t>
    <phoneticPr fontId="2" type="noConversion"/>
  </si>
  <si>
    <t>야구부 신입부원 물품 구입비(12/31)</t>
    <phoneticPr fontId="2" type="noConversion"/>
  </si>
  <si>
    <t>수납종료</t>
    <phoneticPr fontId="2" type="noConversion"/>
  </si>
  <si>
    <t>7월분 야구부 우유비 지급(1/11)</t>
    <phoneticPr fontId="2" type="noConversion"/>
  </si>
  <si>
    <t>7월분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</si>
</sst>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1" fontId="0" fillId="0" borderId="1" xfId="1" applyFont="1" applyBorder="1">
      <alignment vertical="center"/>
    </xf>
    <xf numFmtId="0" fontId="3" fillId="0" borderId="1" xfId="0" applyFont="1" applyBorder="1">
      <alignment vertical="center"/>
    </xf>
    <xf numFmtId="41" fontId="3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1" fontId="0" fillId="2" borderId="4" xfId="1" applyFont="1" applyFill="1" applyBorder="1" applyAlignment="1">
      <alignment horizontal="center" vertical="center"/>
    </xf>
    <xf numFmtId="41" fontId="0" fillId="2" borderId="1" xfId="1" applyFont="1" applyFill="1" applyBorder="1">
      <alignment vertical="center"/>
    </xf>
    <xf numFmtId="0" fontId="0" fillId="2" borderId="0" xfId="0" applyFill="1">
      <alignment vertical="center"/>
    </xf>
    <xf numFmtId="41" fontId="0" fillId="0" borderId="4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7" workbookViewId="0">
      <selection activeCell="E18" sqref="E18"/>
    </sheetView>
  </sheetViews>
  <sheetFormatPr defaultRowHeight="16.5" x14ac:dyDescent="0.3"/>
  <cols>
    <col min="1" max="1" width="15.875" customWidth="1"/>
    <col min="2" max="2" width="7.125" customWidth="1"/>
    <col min="3" max="3" width="9" customWidth="1"/>
    <col min="4" max="4" width="12.875" customWidth="1"/>
    <col min="5" max="5" width="12.75" customWidth="1"/>
    <col min="7" max="7" width="30.875" customWidth="1"/>
  </cols>
  <sheetData>
    <row r="2" spans="1:8" ht="40.5" customHeight="1" x14ac:dyDescent="0.3">
      <c r="A2" s="31" t="s">
        <v>15</v>
      </c>
      <c r="B2" s="31"/>
      <c r="C2" s="31"/>
      <c r="D2" s="31"/>
      <c r="E2" s="31"/>
      <c r="F2" s="31"/>
      <c r="G2" s="31"/>
      <c r="H2" s="31"/>
    </row>
    <row r="4" spans="1:8" ht="23.25" customHeight="1" x14ac:dyDescent="0.3">
      <c r="A4" s="5" t="s">
        <v>0</v>
      </c>
    </row>
    <row r="5" spans="1:8" s="4" customFormat="1" ht="23.25" customHeight="1" x14ac:dyDescent="0.3">
      <c r="A5" s="3" t="s">
        <v>1</v>
      </c>
      <c r="B5" s="32" t="s">
        <v>3</v>
      </c>
      <c r="C5" s="33"/>
      <c r="D5" s="32" t="s">
        <v>4</v>
      </c>
      <c r="E5" s="33"/>
      <c r="F5" s="32" t="s">
        <v>5</v>
      </c>
      <c r="G5" s="33"/>
      <c r="H5" s="3" t="s">
        <v>6</v>
      </c>
    </row>
    <row r="6" spans="1:8" ht="23.25" customHeight="1" x14ac:dyDescent="0.3">
      <c r="A6" s="3" t="s">
        <v>2</v>
      </c>
      <c r="B6" s="28">
        <f>D25</f>
        <v>4470000</v>
      </c>
      <c r="C6" s="29"/>
      <c r="D6" s="28">
        <f>E25</f>
        <v>4060430</v>
      </c>
      <c r="E6" s="29"/>
      <c r="F6" s="28">
        <f>B6-D6</f>
        <v>409570</v>
      </c>
      <c r="G6" s="29"/>
      <c r="H6" s="1"/>
    </row>
    <row r="7" spans="1:8" ht="23.25" customHeight="1" x14ac:dyDescent="0.3"/>
    <row r="8" spans="1:8" ht="23.25" customHeight="1" x14ac:dyDescent="0.3">
      <c r="A8" s="5" t="s">
        <v>7</v>
      </c>
    </row>
    <row r="9" spans="1:8" ht="9" customHeight="1" x14ac:dyDescent="0.3"/>
    <row r="10" spans="1:8" s="4" customFormat="1" ht="23.25" customHeight="1" x14ac:dyDescent="0.3">
      <c r="A10" s="3" t="s">
        <v>14</v>
      </c>
      <c r="B10" s="3" t="s">
        <v>8</v>
      </c>
      <c r="C10" s="3" t="s">
        <v>12</v>
      </c>
      <c r="D10" s="3" t="s">
        <v>9</v>
      </c>
      <c r="E10" s="3" t="s">
        <v>10</v>
      </c>
      <c r="F10" s="32" t="s">
        <v>11</v>
      </c>
      <c r="G10" s="33"/>
      <c r="H10" s="3" t="s">
        <v>6</v>
      </c>
    </row>
    <row r="11" spans="1:8" ht="23.25" customHeight="1" x14ac:dyDescent="0.3">
      <c r="A11" s="2" t="s">
        <v>36</v>
      </c>
      <c r="B11" s="2">
        <v>17</v>
      </c>
      <c r="C11" s="6">
        <v>30000</v>
      </c>
      <c r="D11" s="6">
        <f>B11*C11</f>
        <v>510000</v>
      </c>
      <c r="E11" s="6">
        <v>0</v>
      </c>
      <c r="F11" s="28" t="s">
        <v>22</v>
      </c>
      <c r="G11" s="29"/>
      <c r="H11" s="2" t="s">
        <v>16</v>
      </c>
    </row>
    <row r="12" spans="1:8" ht="23.25" customHeight="1" x14ac:dyDescent="0.3">
      <c r="A12" s="2" t="s">
        <v>37</v>
      </c>
      <c r="B12" s="2">
        <v>17</v>
      </c>
      <c r="C12" s="6">
        <v>30000</v>
      </c>
      <c r="D12" s="6">
        <f>B12*C12</f>
        <v>510000</v>
      </c>
      <c r="E12" s="6">
        <v>50030</v>
      </c>
      <c r="F12" s="28" t="s">
        <v>19</v>
      </c>
      <c r="G12" s="29"/>
      <c r="H12" s="2" t="s">
        <v>17</v>
      </c>
    </row>
    <row r="13" spans="1:8" ht="23.25" customHeight="1" x14ac:dyDescent="0.3">
      <c r="A13" s="23" t="s">
        <v>38</v>
      </c>
      <c r="B13" s="23">
        <v>17</v>
      </c>
      <c r="C13" s="20">
        <v>30000</v>
      </c>
      <c r="D13" s="20">
        <v>510000</v>
      </c>
      <c r="E13" s="6">
        <v>299200</v>
      </c>
      <c r="F13" s="28" t="s">
        <v>21</v>
      </c>
      <c r="G13" s="29"/>
      <c r="H13" s="23" t="s">
        <v>18</v>
      </c>
    </row>
    <row r="14" spans="1:8" ht="23.25" customHeight="1" x14ac:dyDescent="0.3">
      <c r="A14" s="24"/>
      <c r="B14" s="24"/>
      <c r="C14" s="21"/>
      <c r="D14" s="21"/>
      <c r="E14" s="6">
        <v>139850</v>
      </c>
      <c r="F14" s="28" t="s">
        <v>20</v>
      </c>
      <c r="G14" s="29"/>
      <c r="H14" s="24"/>
    </row>
    <row r="15" spans="1:8" ht="23.25" customHeight="1" x14ac:dyDescent="0.3">
      <c r="A15" s="25"/>
      <c r="B15" s="25"/>
      <c r="C15" s="22"/>
      <c r="D15" s="22"/>
      <c r="E15" s="6">
        <v>94500</v>
      </c>
      <c r="F15" s="28" t="s">
        <v>23</v>
      </c>
      <c r="G15" s="29"/>
      <c r="H15" s="25"/>
    </row>
    <row r="16" spans="1:8" ht="23.25" customHeight="1" x14ac:dyDescent="0.3">
      <c r="A16" s="2" t="s">
        <v>26</v>
      </c>
      <c r="B16" s="2">
        <v>17</v>
      </c>
      <c r="C16" s="6">
        <v>30000</v>
      </c>
      <c r="D16" s="6">
        <v>510000</v>
      </c>
      <c r="E16" s="6">
        <v>116730</v>
      </c>
      <c r="F16" s="28" t="s">
        <v>25</v>
      </c>
      <c r="G16" s="29"/>
      <c r="H16" s="2" t="s">
        <v>24</v>
      </c>
    </row>
    <row r="17" spans="1:8" ht="23.25" customHeight="1" x14ac:dyDescent="0.3">
      <c r="A17" s="9" t="s">
        <v>29</v>
      </c>
      <c r="B17" s="2">
        <v>17</v>
      </c>
      <c r="C17" s="6">
        <v>30000</v>
      </c>
      <c r="D17" s="10">
        <v>510000</v>
      </c>
      <c r="E17" s="6">
        <v>86980</v>
      </c>
      <c r="F17" s="28" t="s">
        <v>42</v>
      </c>
      <c r="G17" s="29"/>
      <c r="H17" s="2" t="s">
        <v>43</v>
      </c>
    </row>
    <row r="18" spans="1:8" ht="23.25" customHeight="1" x14ac:dyDescent="0.3">
      <c r="A18" s="2" t="s">
        <v>30</v>
      </c>
      <c r="B18" s="2">
        <v>17</v>
      </c>
      <c r="C18" s="6">
        <v>30000</v>
      </c>
      <c r="D18" s="12">
        <v>510000</v>
      </c>
      <c r="E18" s="6">
        <v>33350</v>
      </c>
      <c r="F18" s="28" t="s">
        <v>27</v>
      </c>
      <c r="G18" s="29"/>
      <c r="H18" s="2" t="s">
        <v>28</v>
      </c>
    </row>
    <row r="19" spans="1:8" ht="23.25" customHeight="1" x14ac:dyDescent="0.3">
      <c r="A19" s="2" t="s">
        <v>31</v>
      </c>
      <c r="B19" s="2">
        <v>17</v>
      </c>
      <c r="C19" s="6">
        <v>30000</v>
      </c>
      <c r="D19" s="12">
        <v>510000</v>
      </c>
      <c r="E19" s="6">
        <v>101690</v>
      </c>
      <c r="F19" s="28" t="s">
        <v>33</v>
      </c>
      <c r="G19" s="29"/>
      <c r="H19" s="2" t="s">
        <v>34</v>
      </c>
    </row>
    <row r="20" spans="1:8" ht="23.25" customHeight="1" x14ac:dyDescent="0.3">
      <c r="A20" s="14">
        <v>2015.1</v>
      </c>
      <c r="B20" s="11">
        <v>15</v>
      </c>
      <c r="C20" s="12">
        <v>30000</v>
      </c>
      <c r="D20" s="12">
        <f>B20*C20</f>
        <v>450000</v>
      </c>
      <c r="E20" s="6">
        <v>98100</v>
      </c>
      <c r="F20" s="28" t="s">
        <v>32</v>
      </c>
      <c r="G20" s="29"/>
      <c r="H20" s="2" t="s">
        <v>35</v>
      </c>
    </row>
    <row r="21" spans="1:8" ht="23.25" customHeight="1" x14ac:dyDescent="0.3">
      <c r="A21" s="2">
        <v>2015.11</v>
      </c>
      <c r="B21" s="11">
        <v>15</v>
      </c>
      <c r="C21" s="12">
        <v>30000</v>
      </c>
      <c r="D21" s="13">
        <f t="shared" ref="D21" si="0">B21*C21</f>
        <v>450000</v>
      </c>
      <c r="E21" s="6">
        <v>1540000</v>
      </c>
      <c r="F21" s="28" t="s">
        <v>39</v>
      </c>
      <c r="G21" s="29"/>
      <c r="H21" s="2"/>
    </row>
    <row r="22" spans="1:8" s="19" customFormat="1" ht="23.25" customHeight="1" x14ac:dyDescent="0.3">
      <c r="A22" s="15" t="s">
        <v>41</v>
      </c>
      <c r="B22" s="16"/>
      <c r="C22" s="17"/>
      <c r="D22" s="17"/>
      <c r="E22" s="18">
        <v>1500000</v>
      </c>
      <c r="F22" s="26" t="s">
        <v>40</v>
      </c>
      <c r="G22" s="27"/>
      <c r="H22" s="15"/>
    </row>
    <row r="23" spans="1:8" s="19" customFormat="1" ht="23.25" customHeight="1" x14ac:dyDescent="0.3">
      <c r="A23" s="15"/>
      <c r="B23" s="16"/>
      <c r="C23" s="17"/>
      <c r="D23" s="17"/>
      <c r="E23" s="18"/>
      <c r="F23" s="26"/>
      <c r="G23" s="27"/>
      <c r="H23" s="15"/>
    </row>
    <row r="24" spans="1:8" s="19" customFormat="1" ht="23.25" customHeight="1" x14ac:dyDescent="0.3">
      <c r="A24" s="15"/>
      <c r="B24" s="16"/>
      <c r="C24" s="17"/>
      <c r="D24" s="17"/>
      <c r="E24" s="18"/>
      <c r="F24" s="26"/>
      <c r="G24" s="27"/>
      <c r="H24" s="15"/>
    </row>
    <row r="25" spans="1:8" ht="23.25" customHeight="1" x14ac:dyDescent="0.3">
      <c r="A25" s="3" t="s">
        <v>13</v>
      </c>
      <c r="B25" s="3"/>
      <c r="C25" s="8"/>
      <c r="D25" s="8">
        <f>SUM(D11:D24)</f>
        <v>4470000</v>
      </c>
      <c r="E25" s="8">
        <f>SUM(E11:E24)</f>
        <v>4060430</v>
      </c>
      <c r="F25" s="30"/>
      <c r="G25" s="30"/>
      <c r="H25" s="7"/>
    </row>
  </sheetData>
  <mergeCells count="28">
    <mergeCell ref="F25:G25"/>
    <mergeCell ref="A2:H2"/>
    <mergeCell ref="F10:G10"/>
    <mergeCell ref="F11:G11"/>
    <mergeCell ref="F12:G12"/>
    <mergeCell ref="F13:G13"/>
    <mergeCell ref="F14:G14"/>
    <mergeCell ref="B5:C5"/>
    <mergeCell ref="D5:E5"/>
    <mergeCell ref="F5:G5"/>
    <mergeCell ref="B6:C6"/>
    <mergeCell ref="D6:E6"/>
    <mergeCell ref="F6:G6"/>
    <mergeCell ref="F15:G15"/>
    <mergeCell ref="H13:H15"/>
    <mergeCell ref="F23:G23"/>
    <mergeCell ref="F24:G24"/>
    <mergeCell ref="F17:G17"/>
    <mergeCell ref="F18:G18"/>
    <mergeCell ref="F19:G19"/>
    <mergeCell ref="F20:G20"/>
    <mergeCell ref="F21:G21"/>
    <mergeCell ref="D13:D15"/>
    <mergeCell ref="C13:C15"/>
    <mergeCell ref="B13:B15"/>
    <mergeCell ref="A13:A15"/>
    <mergeCell ref="F22:G22"/>
    <mergeCell ref="F16:G1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2014-07-30T06:23:21Z</cp:lastPrinted>
  <dcterms:created xsi:type="dcterms:W3CDTF">2014-07-30T05:57:44Z</dcterms:created>
  <dcterms:modified xsi:type="dcterms:W3CDTF">2016-01-11T00:22:12Z</dcterms:modified>
</cp:coreProperties>
</file>