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행정실 업무\0.행정실\1.징수\1.자동납부고지안내\"/>
    </mc:Choice>
  </mc:AlternateContent>
  <bookViews>
    <workbookView xWindow="10365" yWindow="-75" windowWidth="12615" windowHeight="9345"/>
  </bookViews>
  <sheets>
    <sheet name="1page-방과후학교운영비" sheetId="3" r:id="rId1"/>
    <sheet name="2page-시수및비용" sheetId="2" r:id="rId2"/>
  </sheets>
  <definedNames>
    <definedName name="_xlnm.Print_Area" localSheetId="0">'1page-방과후학교운영비'!$A$1:$J$42</definedName>
    <definedName name="_xlnm.Print_Area" localSheetId="1">'2page-시수및비용'!$A$1:$O$50</definedName>
  </definedNames>
  <calcPr calcId="162913"/>
</workbook>
</file>

<file path=xl/calcChain.xml><?xml version="1.0" encoding="utf-8"?>
<calcChain xmlns="http://schemas.openxmlformats.org/spreadsheetml/2006/main">
  <c r="K44" i="2" l="1"/>
  <c r="L44" i="2" s="1"/>
  <c r="N44" i="2" s="1"/>
  <c r="K43" i="2"/>
  <c r="L43" i="2" s="1"/>
  <c r="N43" i="2" s="1"/>
  <c r="K42" i="2"/>
  <c r="L42" i="2" s="1"/>
  <c r="N42" i="2" s="1"/>
  <c r="L41" i="2"/>
  <c r="N41" i="2" s="1"/>
  <c r="K41" i="2"/>
  <c r="K40" i="2"/>
  <c r="L40" i="2" s="1"/>
  <c r="N40" i="2" s="1"/>
  <c r="K28" i="2"/>
  <c r="L28" i="2" s="1"/>
  <c r="N28" i="2" s="1"/>
  <c r="K29" i="2"/>
  <c r="L29" i="2" s="1"/>
  <c r="N29" i="2" s="1"/>
  <c r="K30" i="2"/>
  <c r="L30" i="2" s="1"/>
  <c r="N30" i="2" s="1"/>
  <c r="K31" i="2"/>
  <c r="L31" i="2"/>
  <c r="N31" i="2" s="1"/>
  <c r="K32" i="2"/>
  <c r="L32" i="2" s="1"/>
  <c r="N32" i="2" s="1"/>
  <c r="K33" i="2"/>
  <c r="L33" i="2" s="1"/>
  <c r="N33" i="2" s="1"/>
  <c r="K34" i="2"/>
  <c r="L34" i="2" s="1"/>
  <c r="N34" i="2" s="1"/>
  <c r="K35" i="2"/>
  <c r="L35" i="2"/>
  <c r="N35" i="2" s="1"/>
  <c r="K36" i="2"/>
  <c r="L36" i="2" s="1"/>
  <c r="N36" i="2" s="1"/>
  <c r="K37" i="2"/>
  <c r="L37" i="2" s="1"/>
  <c r="N37" i="2" s="1"/>
  <c r="K27" i="2"/>
  <c r="L27" i="2" s="1"/>
  <c r="N27" i="2" s="1"/>
  <c r="K15" i="2"/>
  <c r="L15" i="2" s="1"/>
  <c r="N15" i="2" s="1"/>
  <c r="K16" i="2"/>
  <c r="L16" i="2" s="1"/>
  <c r="N16" i="2" s="1"/>
  <c r="K17" i="2"/>
  <c r="L17" i="2" s="1"/>
  <c r="N17" i="2" s="1"/>
  <c r="K18" i="2"/>
  <c r="L18" i="2" s="1"/>
  <c r="N18" i="2" s="1"/>
  <c r="K19" i="2"/>
  <c r="L19" i="2" s="1"/>
  <c r="N19" i="2" s="1"/>
  <c r="K20" i="2"/>
  <c r="L20" i="2" s="1"/>
  <c r="N20" i="2" s="1"/>
  <c r="K21" i="2"/>
  <c r="L21" i="2" s="1"/>
  <c r="N21" i="2" s="1"/>
  <c r="K22" i="2"/>
  <c r="L22" i="2" s="1"/>
  <c r="N22" i="2" s="1"/>
  <c r="K23" i="2"/>
  <c r="L23" i="2" s="1"/>
  <c r="N23" i="2" s="1"/>
  <c r="K24" i="2"/>
  <c r="L24" i="2" s="1"/>
  <c r="N24" i="2" s="1"/>
  <c r="K14" i="2"/>
  <c r="L14" i="2" s="1"/>
  <c r="N14" i="2" s="1"/>
  <c r="N10" i="2"/>
  <c r="K10" i="2"/>
  <c r="L10" i="2" s="1"/>
  <c r="K11" i="2"/>
  <c r="L11" i="2" s="1"/>
  <c r="N11" i="2" s="1"/>
  <c r="K9" i="2"/>
  <c r="L9" i="2" s="1"/>
  <c r="N9" i="2" s="1"/>
  <c r="K6" i="2"/>
  <c r="L6" i="2" s="1"/>
  <c r="N6" i="2" s="1"/>
  <c r="K5" i="2"/>
  <c r="L5" i="2" s="1"/>
  <c r="N5" i="2" s="1"/>
</calcChain>
</file>

<file path=xl/sharedStrings.xml><?xml version="1.0" encoding="utf-8"?>
<sst xmlns="http://schemas.openxmlformats.org/spreadsheetml/2006/main" count="127" uniqueCount="104">
  <si>
    <t xml:space="preserve"> </t>
    <phoneticPr fontId="21" type="noConversion"/>
  </si>
  <si>
    <t>NO</t>
    <phoneticPr fontId="24" type="noConversion"/>
  </si>
  <si>
    <t>학년</t>
    <phoneticPr fontId="24" type="noConversion"/>
  </si>
  <si>
    <t>총시수</t>
    <phoneticPr fontId="24" type="noConversion"/>
  </si>
  <si>
    <t>계</t>
    <phoneticPr fontId="24" type="noConversion"/>
  </si>
  <si>
    <t>비고</t>
    <phoneticPr fontId="24" type="noConversion"/>
  </si>
  <si>
    <t>1학년</t>
    <phoneticPr fontId="25" type="noConversion"/>
  </si>
  <si>
    <t>비용</t>
    <phoneticPr fontId="24" type="noConversion"/>
  </si>
  <si>
    <t>2학년
(1,2반)</t>
    <phoneticPr fontId="25" type="noConversion"/>
  </si>
  <si>
    <t>NO</t>
    <phoneticPr fontId="24" type="noConversion"/>
  </si>
  <si>
    <t>학년</t>
    <phoneticPr fontId="24" type="noConversion"/>
  </si>
  <si>
    <t>총시수</t>
  </si>
  <si>
    <t>비용</t>
  </si>
  <si>
    <t>계</t>
    <phoneticPr fontId="24" type="noConversion"/>
  </si>
  <si>
    <t>비고</t>
    <phoneticPr fontId="24" type="noConversion"/>
  </si>
  <si>
    <t>2학년
(3,4반)</t>
    <phoneticPr fontId="25" type="noConversion"/>
  </si>
  <si>
    <t>NO</t>
    <phoneticPr fontId="24" type="noConversion"/>
  </si>
  <si>
    <t>학년</t>
    <phoneticPr fontId="24" type="noConversion"/>
  </si>
  <si>
    <t>총시수</t>
    <phoneticPr fontId="24" type="noConversion"/>
  </si>
  <si>
    <t>비용(원)</t>
    <phoneticPr fontId="24" type="noConversion"/>
  </si>
  <si>
    <t>계</t>
    <phoneticPr fontId="24" type="noConversion"/>
  </si>
  <si>
    <t>비고</t>
    <phoneticPr fontId="24" type="noConversion"/>
  </si>
  <si>
    <t>3학년
(1,2반)</t>
    <phoneticPr fontId="25" type="noConversion"/>
  </si>
  <si>
    <t>계</t>
  </si>
  <si>
    <t>비고</t>
  </si>
  <si>
    <t>3학년
(3,4반)</t>
    <phoneticPr fontId="21" type="noConversion"/>
  </si>
  <si>
    <t>* 시수 및 비용 - 뒷면 참고</t>
    <phoneticPr fontId="21" type="noConversion"/>
  </si>
  <si>
    <t>국어</t>
    <phoneticPr fontId="24" type="noConversion"/>
  </si>
  <si>
    <t>수학</t>
    <phoneticPr fontId="24" type="noConversion"/>
  </si>
  <si>
    <t>영어</t>
    <phoneticPr fontId="24" type="noConversion"/>
  </si>
  <si>
    <t>한국사</t>
    <phoneticPr fontId="24" type="noConversion"/>
  </si>
  <si>
    <t>국어</t>
  </si>
  <si>
    <t>수학</t>
  </si>
  <si>
    <t>영어</t>
  </si>
  <si>
    <t>한지</t>
    <phoneticPr fontId="24" type="noConversion"/>
  </si>
  <si>
    <t>청주시 흥덕구 강내면 태성텁연로250/         261-5572/FAX 232-7648</t>
    <phoneticPr fontId="21" type="noConversion"/>
  </si>
  <si>
    <t>담당자 : 행정실   김 효 정</t>
    <phoneticPr fontId="21" type="noConversion"/>
  </si>
  <si>
    <t>………………………………………...…………………………….…………………………………………………………………………………………………………………………..</t>
    <phoneticPr fontId="21" type="noConversion"/>
  </si>
  <si>
    <t xml:space="preserve"> 학부모님! 가내 두루 평안하시고 행운이 깃들길 기원합니다. </t>
    <phoneticPr fontId="21" type="noConversion"/>
  </si>
  <si>
    <t>통하여 이체하고자 하오니, 통장잔액을 확인하시어 미납되지 않도록 협조해 주시기</t>
    <phoneticPr fontId="21" type="noConversion"/>
  </si>
  <si>
    <t>바랍니다.</t>
    <phoneticPr fontId="21" type="noConversion"/>
  </si>
  <si>
    <t xml:space="preserve">2. 납부고지 내역 : </t>
    <phoneticPr fontId="21" type="noConversion"/>
  </si>
  <si>
    <t>구분</t>
    <phoneticPr fontId="21" type="noConversion"/>
  </si>
  <si>
    <t>학년</t>
    <phoneticPr fontId="21" type="noConversion"/>
  </si>
  <si>
    <t>금액</t>
    <phoneticPr fontId="21" type="noConversion"/>
  </si>
  <si>
    <t>비고</t>
    <phoneticPr fontId="21" type="noConversion"/>
  </si>
  <si>
    <t>부설고
방과후</t>
    <phoneticPr fontId="21" type="noConversion"/>
  </si>
  <si>
    <t>1학년</t>
    <phoneticPr fontId="21" type="noConversion"/>
  </si>
  <si>
    <t>2학년</t>
    <phoneticPr fontId="21" type="noConversion"/>
  </si>
  <si>
    <t>3학년</t>
    <phoneticPr fontId="21" type="noConversion"/>
  </si>
  <si>
    <t xml:space="preserve">   (이체예정일 이후 미납부시 수시로 인출예정입니다.)</t>
    <phoneticPr fontId="21" type="noConversion"/>
  </si>
  <si>
    <t>4. 기타사항</t>
    <phoneticPr fontId="24" type="noConversion"/>
  </si>
  <si>
    <t xml:space="preserve"> 납입기한까지 납부될 수 있도록 협조하여 주시기 바랍니다.</t>
    <phoneticPr fontId="21" type="noConversion"/>
  </si>
  <si>
    <t xml:space="preserve"> 납입영수증이 필요하시거나 궁금한점이 있으시면 본교 행정실 (T 261-5572)로 문의 </t>
    <phoneticPr fontId="21" type="noConversion"/>
  </si>
  <si>
    <t xml:space="preserve"> 바랍니다.</t>
    <phoneticPr fontId="21" type="noConversion"/>
  </si>
  <si>
    <t xml:space="preserve"> 가정통신문은 학교홈페이지-가정통신문에 탑재되어 있습니다.</t>
    <phoneticPr fontId="21" type="noConversion"/>
  </si>
  <si>
    <t>한국교원대학교부설고등학교장 손 진 철</t>
    <phoneticPr fontId="21" type="noConversion"/>
  </si>
  <si>
    <t>교재비</t>
    <phoneticPr fontId="21" type="noConversion"/>
  </si>
  <si>
    <t>국어</t>
    <phoneticPr fontId="24" type="noConversion"/>
  </si>
  <si>
    <t>수학</t>
    <phoneticPr fontId="24" type="noConversion"/>
  </si>
  <si>
    <t>영어</t>
    <phoneticPr fontId="24" type="noConversion"/>
  </si>
  <si>
    <t>정법</t>
  </si>
  <si>
    <t>세지</t>
  </si>
  <si>
    <t>생윤</t>
    <phoneticPr fontId="24" type="noConversion"/>
  </si>
  <si>
    <t>물1</t>
    <phoneticPr fontId="24" type="noConversion"/>
  </si>
  <si>
    <t>화1</t>
    <phoneticPr fontId="24" type="noConversion"/>
  </si>
  <si>
    <t>생1</t>
    <phoneticPr fontId="24" type="noConversion"/>
  </si>
  <si>
    <t>지1</t>
    <phoneticPr fontId="24" type="noConversion"/>
  </si>
  <si>
    <t>교재비</t>
    <phoneticPr fontId="24" type="noConversion"/>
  </si>
  <si>
    <t>한국사</t>
    <phoneticPr fontId="24" type="noConversion"/>
  </si>
  <si>
    <t>생윤</t>
    <phoneticPr fontId="24" type="noConversion"/>
  </si>
  <si>
    <t>법정</t>
    <phoneticPr fontId="24" type="noConversion"/>
  </si>
  <si>
    <t>사문</t>
    <phoneticPr fontId="24" type="noConversion"/>
  </si>
  <si>
    <t>물1</t>
    <phoneticPr fontId="24" type="noConversion"/>
  </si>
  <si>
    <t>화1</t>
    <phoneticPr fontId="24" type="noConversion"/>
  </si>
  <si>
    <t>생1</t>
    <phoneticPr fontId="24" type="noConversion"/>
  </si>
  <si>
    <t>지1</t>
    <phoneticPr fontId="24" type="noConversion"/>
  </si>
  <si>
    <t>방과후 시수 및 비용(여름방학 방과후운영비)</t>
    <phoneticPr fontId="24" type="noConversion"/>
  </si>
  <si>
    <t>과목</t>
    <phoneticPr fontId="24" type="noConversion"/>
  </si>
  <si>
    <t>교재명</t>
  </si>
  <si>
    <t>단가(원)</t>
  </si>
  <si>
    <t>2학년</t>
    <phoneticPr fontId="24" type="noConversion"/>
  </si>
  <si>
    <t>고2 자이스토리 수학Ⅱ</t>
    <phoneticPr fontId="24" type="noConversion"/>
  </si>
  <si>
    <t>개념원리 RPM 미적분</t>
    <phoneticPr fontId="24" type="noConversion"/>
  </si>
  <si>
    <t>영어</t>
    <phoneticPr fontId="24" type="noConversion"/>
  </si>
  <si>
    <t>수능실전 모의고사</t>
    <phoneticPr fontId="24" type="noConversion"/>
  </si>
  <si>
    <t>(제 2019 - 113호)</t>
    <phoneticPr fontId="21" type="noConversion"/>
  </si>
  <si>
    <t>2019학년도 여름방학 방과후학교운영비(보충) 자동이체 안내</t>
    <phoneticPr fontId="21" type="noConversion"/>
  </si>
  <si>
    <t>본교 재학중인 귀 자녀의 2019학년도 여름방학 방과후학교운영비(보충)를 스쿨뱅킹을</t>
    <phoneticPr fontId="21" type="noConversion"/>
  </si>
  <si>
    <t>1. 납부고지 항목 : 2019학년도 여름방학 방과후학교운영비(보충)</t>
    <phoneticPr fontId="21" type="noConversion"/>
  </si>
  <si>
    <t>방과후65,700</t>
    <phoneticPr fontId="21" type="noConversion"/>
  </si>
  <si>
    <t>방과후94,900</t>
    <phoneticPr fontId="21" type="noConversion"/>
  </si>
  <si>
    <t>방과후113,880</t>
    <phoneticPr fontId="21" type="noConversion"/>
  </si>
  <si>
    <t>방과후113,880 + 교재비9,900</t>
    <phoneticPr fontId="21" type="noConversion"/>
  </si>
  <si>
    <t>방과후113,880 + 교재비11,600</t>
    <phoneticPr fontId="21" type="noConversion"/>
  </si>
  <si>
    <t>방과후113,880 + 교재비21,500</t>
    <phoneticPr fontId="21" type="noConversion"/>
  </si>
  <si>
    <t>방과후113,880 + 교재비23,850</t>
    <phoneticPr fontId="21" type="noConversion"/>
  </si>
  <si>
    <t>방과후23,360</t>
    <phoneticPr fontId="21" type="noConversion"/>
  </si>
  <si>
    <t>방과후75,920</t>
    <phoneticPr fontId="21" type="noConversion"/>
  </si>
  <si>
    <t>방과후90,520</t>
    <phoneticPr fontId="21" type="noConversion"/>
  </si>
  <si>
    <t>방과후99,280</t>
    <phoneticPr fontId="21" type="noConversion"/>
  </si>
  <si>
    <t>방과후105,120</t>
    <phoneticPr fontId="21" type="noConversion"/>
  </si>
  <si>
    <t xml:space="preserve">3. 이체예정일 : 2019년 8월 01일부터 ~ 2019년 8월 16일까지 </t>
    <phoneticPr fontId="21" type="noConversion"/>
  </si>
  <si>
    <t>2019.  07.   .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</si>
</sst>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#,###&quot;원&quot;"/>
    <numFmt numFmtId="177" formatCode="0.0_);[Red]\(0.0\)"/>
    <numFmt numFmtId="178" formatCode="#,##0;[Red]#,##0"/>
    <numFmt numFmtId="179" formatCode="0_);[Red]\(0\)"/>
    <numFmt numFmtId="180" formatCode="&quot;단&quot;\,\ &quot;기&quot;&quot;한&quot;&quot;내&quot;\ \(yyyy&quot;년&quot;\ m&quot;월&quot;\ d&quot;일&quot;\)\ &quot;입&quot;&quot;금&quot;&quot;하&quot;&quot;지&quot;\ &quot;않&quot;&quot;으&quot;&quot;시&quot;&quot;면&quot;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0000FF"/>
      <name val="굴림체"/>
      <family val="3"/>
      <charset val="129"/>
    </font>
    <font>
      <b/>
      <sz val="12"/>
      <color rgb="FF000000"/>
      <name val="바탕"/>
      <family val="1"/>
      <charset val="129"/>
    </font>
    <font>
      <b/>
      <sz val="23"/>
      <color rgb="FF000000"/>
      <name val="휴먼명조,한컴돋움"/>
      <family val="3"/>
      <charset val="129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rgb="FF000000"/>
      <name val="바탕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4"/>
      <color rgb="FF000000"/>
      <name val="바탕"/>
      <family val="1"/>
      <charset val="129"/>
    </font>
    <font>
      <b/>
      <sz val="14"/>
      <name val="바탕"/>
      <family val="1"/>
      <charset val="129"/>
    </font>
    <font>
      <b/>
      <sz val="15"/>
      <color rgb="FF000000"/>
      <name val="바탕"/>
      <family val="1"/>
      <charset val="129"/>
    </font>
    <font>
      <sz val="11"/>
      <name val="맑은 고딕"/>
      <family val="3"/>
      <charset val="129"/>
    </font>
    <font>
      <sz val="11"/>
      <name val="굴림체"/>
      <family val="3"/>
      <charset val="129"/>
    </font>
    <font>
      <b/>
      <u/>
      <sz val="20"/>
      <name val="맑은 고딕"/>
      <family val="3"/>
      <charset val="129"/>
    </font>
    <font>
      <sz val="13"/>
      <name val="맑은 고딕"/>
      <family val="3"/>
      <charset val="129"/>
    </font>
    <font>
      <sz val="1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name val="굴림체"/>
      <family val="3"/>
      <charset val="129"/>
    </font>
    <font>
      <sz val="11"/>
      <name val="돋움"/>
      <family val="3"/>
    </font>
    <font>
      <sz val="13"/>
      <color rgb="FF00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auto="1"/>
      </right>
      <top style="double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auto="1"/>
      </top>
      <bottom/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9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/>
    </xf>
    <xf numFmtId="177" fontId="32" fillId="0" borderId="5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2" fillId="0" borderId="48" xfId="43" applyFont="1" applyFill="1" applyBorder="1" applyAlignment="1">
      <alignment horizontal="center" vertical="center" shrinkToFit="1"/>
    </xf>
    <xf numFmtId="178" fontId="32" fillId="0" borderId="41" xfId="0" applyNumberFormat="1" applyFont="1" applyFill="1" applyBorder="1" applyAlignment="1">
      <alignment horizontal="center" vertical="center"/>
    </xf>
    <xf numFmtId="178" fontId="32" fillId="0" borderId="36" xfId="0" applyNumberFormat="1" applyFont="1" applyFill="1" applyBorder="1" applyAlignment="1">
      <alignment horizontal="center" vertical="center"/>
    </xf>
    <xf numFmtId="178" fontId="32" fillId="0" borderId="39" xfId="0" applyNumberFormat="1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 shrinkToFit="1"/>
    </xf>
    <xf numFmtId="0" fontId="32" fillId="0" borderId="53" xfId="0" applyFont="1" applyFill="1" applyBorder="1" applyAlignment="1">
      <alignment horizontal="center" vertical="center" shrinkToFit="1"/>
    </xf>
    <xf numFmtId="0" fontId="32" fillId="0" borderId="53" xfId="0" applyFont="1" applyFill="1" applyBorder="1" applyAlignment="1">
      <alignment horizontal="center" vertical="center"/>
    </xf>
    <xf numFmtId="0" fontId="32" fillId="0" borderId="54" xfId="43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/>
    </xf>
    <xf numFmtId="178" fontId="32" fillId="0" borderId="55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35" xfId="43" applyFont="1" applyFill="1" applyBorder="1" applyAlignment="1">
      <alignment horizontal="center" vertical="center" shrinkToFit="1"/>
    </xf>
    <xf numFmtId="0" fontId="32" fillId="0" borderId="38" xfId="43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178" fontId="32" fillId="35" borderId="36" xfId="0" applyNumberFormat="1" applyFont="1" applyFill="1" applyBorder="1" applyAlignment="1">
      <alignment horizontal="center" vertical="center"/>
    </xf>
    <xf numFmtId="178" fontId="32" fillId="0" borderId="37" xfId="0" applyNumberFormat="1" applyFont="1" applyFill="1" applyBorder="1" applyAlignment="1">
      <alignment horizontal="center" vertical="center"/>
    </xf>
    <xf numFmtId="178" fontId="32" fillId="35" borderId="39" xfId="0" applyNumberFormat="1" applyFont="1" applyFill="1" applyBorder="1" applyAlignment="1">
      <alignment horizontal="center" vertical="center"/>
    </xf>
    <xf numFmtId="178" fontId="32" fillId="0" borderId="40" xfId="0" applyNumberFormat="1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178" fontId="32" fillId="35" borderId="41" xfId="0" applyNumberFormat="1" applyFont="1" applyFill="1" applyBorder="1" applyAlignment="1">
      <alignment horizontal="center" vertical="center"/>
    </xf>
    <xf numFmtId="178" fontId="32" fillId="0" borderId="42" xfId="0" applyNumberFormat="1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35" borderId="53" xfId="0" applyFont="1" applyFill="1" applyBorder="1" applyAlignment="1">
      <alignment horizontal="center" vertical="center"/>
    </xf>
    <xf numFmtId="178" fontId="32" fillId="35" borderId="55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/>
    </xf>
    <xf numFmtId="0" fontId="35" fillId="0" borderId="53" xfId="0" applyFont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left" vertical="center" wrapText="1"/>
    </xf>
    <xf numFmtId="0" fontId="23" fillId="0" borderId="0" xfId="0" applyNumberFormat="1" applyFont="1" applyAlignment="1">
      <alignment vertical="center" wrapText="1"/>
    </xf>
    <xf numFmtId="0" fontId="32" fillId="0" borderId="64" xfId="43" applyFont="1" applyFill="1" applyBorder="1" applyAlignment="1">
      <alignment horizontal="center" vertical="center" shrinkToFit="1"/>
    </xf>
    <xf numFmtId="0" fontId="33" fillId="0" borderId="65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179" fontId="32" fillId="0" borderId="65" xfId="0" applyNumberFormat="1" applyFont="1" applyFill="1" applyBorder="1" applyAlignment="1">
      <alignment horizontal="center" vertical="center"/>
    </xf>
    <xf numFmtId="178" fontId="32" fillId="0" borderId="65" xfId="0" applyNumberFormat="1" applyFont="1" applyFill="1" applyBorder="1" applyAlignment="1">
      <alignment horizontal="center" vertical="center"/>
    </xf>
    <xf numFmtId="178" fontId="32" fillId="35" borderId="65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179" fontId="32" fillId="0" borderId="39" xfId="0" applyNumberFormat="1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178" fontId="33" fillId="0" borderId="36" xfId="0" applyNumberFormat="1" applyFont="1" applyFill="1" applyBorder="1" applyAlignment="1">
      <alignment horizontal="right" vertical="center" indent="1"/>
    </xf>
    <xf numFmtId="178" fontId="33" fillId="0" borderId="41" xfId="0" applyNumberFormat="1" applyFont="1" applyFill="1" applyBorder="1" applyAlignment="1">
      <alignment horizontal="right" vertical="center" indent="1"/>
    </xf>
    <xf numFmtId="178" fontId="33" fillId="0" borderId="39" xfId="0" applyNumberFormat="1" applyFont="1" applyFill="1" applyBorder="1" applyAlignment="1">
      <alignment horizontal="right" vertical="center" indent="1"/>
    </xf>
    <xf numFmtId="0" fontId="32" fillId="0" borderId="4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 shrinkToFit="1"/>
    </xf>
    <xf numFmtId="180" fontId="28" fillId="0" borderId="0" xfId="0" applyNumberFormat="1" applyFont="1" applyAlignment="1">
      <alignment horizontal="left" vertical="center" wrapText="1"/>
    </xf>
    <xf numFmtId="0" fontId="28" fillId="0" borderId="0" xfId="0" applyNumberFormat="1" applyFont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6" fontId="26" fillId="0" borderId="54" xfId="42" applyNumberFormat="1" applyFont="1" applyBorder="1" applyAlignment="1">
      <alignment horizontal="center" vertical="center" shrinkToFit="1"/>
    </xf>
    <xf numFmtId="176" fontId="26" fillId="0" borderId="63" xfId="42" applyNumberFormat="1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left" vertical="center" shrinkToFit="1"/>
    </xf>
    <xf numFmtId="0" fontId="27" fillId="0" borderId="55" xfId="0" applyFont="1" applyBorder="1" applyAlignment="1">
      <alignment horizontal="left" vertical="center" shrinkToFit="1"/>
    </xf>
    <xf numFmtId="0" fontId="27" fillId="0" borderId="63" xfId="0" applyFont="1" applyBorder="1" applyAlignment="1">
      <alignment horizontal="left" vertical="center" shrinkToFit="1"/>
    </xf>
    <xf numFmtId="0" fontId="19" fillId="0" borderId="23" xfId="0" applyNumberFormat="1" applyFont="1" applyBorder="1" applyAlignment="1">
      <alignment horizontal="left" vertical="center" wrapText="1"/>
    </xf>
    <xf numFmtId="0" fontId="28" fillId="0" borderId="0" xfId="0" applyNumberFormat="1" applyFont="1" applyAlignment="1">
      <alignment horizontal="left" vertical="center" shrinkToFit="1"/>
    </xf>
    <xf numFmtId="176" fontId="26" fillId="0" borderId="61" xfId="42" applyNumberFormat="1" applyFont="1" applyBorder="1" applyAlignment="1">
      <alignment horizontal="center" vertical="center" shrinkToFit="1"/>
    </xf>
    <xf numFmtId="176" fontId="26" fillId="0" borderId="60" xfId="42" applyNumberFormat="1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left" vertical="center" shrinkToFit="1"/>
    </xf>
    <xf numFmtId="0" fontId="27" fillId="0" borderId="62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left" vertical="center" shrinkToFit="1"/>
    </xf>
    <xf numFmtId="176" fontId="26" fillId="0" borderId="35" xfId="42" applyNumberFormat="1" applyFont="1" applyBorder="1" applyAlignment="1">
      <alignment horizontal="center" vertical="center" shrinkToFit="1"/>
    </xf>
    <xf numFmtId="176" fontId="26" fillId="0" borderId="44" xfId="42" applyNumberFormat="1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left" vertical="center" shrinkToFit="1"/>
    </xf>
    <xf numFmtId="0" fontId="27" fillId="0" borderId="36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0" fontId="26" fillId="0" borderId="57" xfId="0" applyNumberFormat="1" applyFont="1" applyBorder="1" applyAlignment="1">
      <alignment horizontal="center" vertical="center" shrinkToFit="1"/>
    </xf>
    <xf numFmtId="0" fontId="26" fillId="0" borderId="58" xfId="0" applyNumberFormat="1" applyFont="1" applyBorder="1" applyAlignment="1">
      <alignment horizontal="center" vertical="center" shrinkToFit="1"/>
    </xf>
    <xf numFmtId="176" fontId="26" fillId="0" borderId="47" xfId="42" applyNumberFormat="1" applyFont="1" applyBorder="1" applyAlignment="1">
      <alignment horizontal="center" vertical="center" shrinkToFit="1"/>
    </xf>
    <xf numFmtId="176" fontId="26" fillId="0" borderId="45" xfId="42" applyNumberFormat="1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left" vertical="center" shrinkToFit="1"/>
    </xf>
    <xf numFmtId="0" fontId="27" fillId="0" borderId="41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left" vertical="center" shrinkToFit="1"/>
    </xf>
    <xf numFmtId="0" fontId="26" fillId="0" borderId="22" xfId="0" applyNumberFormat="1" applyFont="1" applyBorder="1" applyAlignment="1">
      <alignment horizontal="center" vertical="center" shrinkToFit="1"/>
    </xf>
    <xf numFmtId="0" fontId="26" fillId="0" borderId="59" xfId="0" applyNumberFormat="1" applyFont="1" applyBorder="1" applyAlignment="1">
      <alignment horizontal="center" vertical="center" shrinkToFit="1"/>
    </xf>
    <xf numFmtId="176" fontId="26" fillId="0" borderId="46" xfId="42" applyNumberFormat="1" applyFont="1" applyBorder="1" applyAlignment="1">
      <alignment horizontal="center" vertical="center" shrinkToFit="1"/>
    </xf>
    <xf numFmtId="176" fontId="26" fillId="0" borderId="43" xfId="42" applyNumberFormat="1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0" fontId="26" fillId="0" borderId="30" xfId="0" applyNumberFormat="1" applyFont="1" applyBorder="1" applyAlignment="1">
      <alignment horizontal="center" vertical="center" shrinkToFit="1"/>
    </xf>
    <xf numFmtId="0" fontId="26" fillId="0" borderId="26" xfId="0" applyNumberFormat="1" applyFont="1" applyBorder="1" applyAlignment="1">
      <alignment horizontal="center" vertical="center" shrinkToFit="1"/>
    </xf>
    <xf numFmtId="0" fontId="26" fillId="0" borderId="18" xfId="0" applyNumberFormat="1" applyFont="1" applyBorder="1" applyAlignment="1">
      <alignment horizontal="center" vertical="center" shrinkToFit="1"/>
    </xf>
    <xf numFmtId="0" fontId="26" fillId="0" borderId="28" xfId="0" applyNumberFormat="1" applyFont="1" applyBorder="1" applyAlignment="1">
      <alignment horizontal="center" vertical="center" shrinkToFit="1"/>
    </xf>
    <xf numFmtId="176" fontId="26" fillId="0" borderId="33" xfId="42" applyNumberFormat="1" applyFont="1" applyBorder="1" applyAlignment="1">
      <alignment horizontal="center" vertical="center" shrinkToFit="1"/>
    </xf>
    <xf numFmtId="0" fontId="26" fillId="34" borderId="52" xfId="0" applyNumberFormat="1" applyFont="1" applyFill="1" applyBorder="1" applyAlignment="1">
      <alignment horizontal="center" vertical="center" shrinkToFit="1"/>
    </xf>
    <xf numFmtId="0" fontId="26" fillId="34" borderId="50" xfId="0" applyNumberFormat="1" applyFont="1" applyFill="1" applyBorder="1" applyAlignment="1">
      <alignment horizontal="center" vertical="center" shrinkToFit="1"/>
    </xf>
    <xf numFmtId="0" fontId="26" fillId="34" borderId="49" xfId="0" applyNumberFormat="1" applyFont="1" applyFill="1" applyBorder="1" applyAlignment="1">
      <alignment horizontal="center" vertical="center" shrinkToFit="1"/>
    </xf>
    <xf numFmtId="0" fontId="26" fillId="34" borderId="51" xfId="0" applyNumberFormat="1" applyFont="1" applyFill="1" applyBorder="1" applyAlignment="1">
      <alignment horizontal="center" vertical="center" shrinkToFit="1"/>
    </xf>
    <xf numFmtId="0" fontId="26" fillId="34" borderId="53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23" fillId="33" borderId="31" xfId="0" applyNumberFormat="1" applyFont="1" applyFill="1" applyBorder="1" applyAlignment="1">
      <alignment horizontal="center" vertical="center" shrinkToFit="1"/>
    </xf>
    <xf numFmtId="0" fontId="23" fillId="33" borderId="32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Alignment="1">
      <alignment horizontal="left" vertical="center" wrapText="1"/>
    </xf>
    <xf numFmtId="0" fontId="28" fillId="0" borderId="0" xfId="0" applyNumberFormat="1" applyFont="1" applyAlignment="1">
      <alignment horizontal="left" vertical="justify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7" fillId="36" borderId="77" xfId="0" applyFont="1" applyFill="1" applyBorder="1" applyAlignment="1">
      <alignment horizontal="center" vertical="center" wrapText="1"/>
    </xf>
    <xf numFmtId="0" fontId="37" fillId="36" borderId="78" xfId="0" applyFont="1" applyFill="1" applyBorder="1" applyAlignment="1">
      <alignment horizontal="center" vertical="center" wrapText="1"/>
    </xf>
    <xf numFmtId="0" fontId="37" fillId="36" borderId="79" xfId="0" applyFont="1" applyFill="1" applyBorder="1" applyAlignment="1">
      <alignment horizontal="center" vertical="center" wrapText="1"/>
    </xf>
    <xf numFmtId="0" fontId="37" fillId="36" borderId="75" xfId="0" applyFont="1" applyFill="1" applyBorder="1" applyAlignment="1">
      <alignment horizontal="center" vertical="center" wrapText="1"/>
    </xf>
    <xf numFmtId="0" fontId="37" fillId="36" borderId="76" xfId="0" applyFont="1" applyFill="1" applyBorder="1" applyAlignment="1">
      <alignment horizontal="center" vertical="center" wrapText="1"/>
    </xf>
    <xf numFmtId="0" fontId="37" fillId="36" borderId="68" xfId="0" applyFont="1" applyFill="1" applyBorder="1" applyAlignment="1">
      <alignment horizontal="center" vertical="center" wrapText="1"/>
    </xf>
    <xf numFmtId="0" fontId="37" fillId="36" borderId="71" xfId="0" applyFont="1" applyFill="1" applyBorder="1" applyAlignment="1">
      <alignment horizontal="center" vertical="center" wrapText="1"/>
    </xf>
    <xf numFmtId="0" fontId="37" fillId="36" borderId="72" xfId="0" applyFont="1" applyFill="1" applyBorder="1" applyAlignment="1">
      <alignment horizontal="center" vertical="center" wrapText="1"/>
    </xf>
    <xf numFmtId="0" fontId="37" fillId="36" borderId="73" xfId="0" applyFont="1" applyFill="1" applyBorder="1" applyAlignment="1">
      <alignment horizontal="center" vertical="center" wrapText="1"/>
    </xf>
    <xf numFmtId="3" fontId="37" fillId="36" borderId="75" xfId="0" applyNumberFormat="1" applyFont="1" applyFill="1" applyBorder="1" applyAlignment="1">
      <alignment horizontal="center" vertical="center" wrapText="1"/>
    </xf>
    <xf numFmtId="3" fontId="37" fillId="36" borderId="68" xfId="0" applyNumberFormat="1" applyFont="1" applyFill="1" applyBorder="1" applyAlignment="1">
      <alignment horizontal="center" vertical="center" wrapText="1"/>
    </xf>
    <xf numFmtId="3" fontId="37" fillId="36" borderId="71" xfId="0" applyNumberFormat="1" applyFont="1" applyFill="1" applyBorder="1" applyAlignment="1">
      <alignment horizontal="center" vertical="center" wrapText="1"/>
    </xf>
    <xf numFmtId="3" fontId="37" fillId="36" borderId="73" xfId="0" applyNumberFormat="1" applyFont="1" applyFill="1" applyBorder="1" applyAlignment="1">
      <alignment horizontal="center" vertical="center" wrapText="1"/>
    </xf>
    <xf numFmtId="0" fontId="37" fillId="36" borderId="74" xfId="0" applyFont="1" applyFill="1" applyBorder="1" applyAlignment="1">
      <alignment horizontal="center" vertical="center" wrapText="1"/>
    </xf>
    <xf numFmtId="0" fontId="37" fillId="36" borderId="69" xfId="0" applyFont="1" applyFill="1" applyBorder="1" applyAlignment="1">
      <alignment horizontal="center" vertical="center" wrapText="1"/>
    </xf>
    <xf numFmtId="0" fontId="37" fillId="36" borderId="70" xfId="0" applyFont="1" applyFill="1" applyBorder="1" applyAlignment="1">
      <alignment horizontal="center" vertical="center" wrapText="1"/>
    </xf>
    <xf numFmtId="49" fontId="32" fillId="0" borderId="41" xfId="43" applyNumberFormat="1" applyFont="1" applyFill="1" applyBorder="1" applyAlignment="1">
      <alignment horizontal="center" vertical="center" wrapText="1" shrinkToFit="1"/>
    </xf>
    <xf numFmtId="49" fontId="32" fillId="0" borderId="36" xfId="43" applyNumberFormat="1" applyFont="1" applyFill="1" applyBorder="1" applyAlignment="1">
      <alignment horizontal="center" vertical="center" wrapText="1" shrinkToFit="1"/>
    </xf>
    <xf numFmtId="49" fontId="32" fillId="0" borderId="39" xfId="43" applyNumberFormat="1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49" fontId="32" fillId="0" borderId="67" xfId="43" applyNumberFormat="1" applyFont="1" applyFill="1" applyBorder="1" applyAlignment="1">
      <alignment horizontal="center" vertical="center" shrinkToFit="1"/>
    </xf>
    <xf numFmtId="49" fontId="32" fillId="0" borderId="55" xfId="43" applyNumberFormat="1" applyFont="1" applyFill="1" applyBorder="1" applyAlignment="1">
      <alignment horizontal="center" vertical="center" shrinkToFit="1"/>
    </xf>
    <xf numFmtId="49" fontId="32" fillId="0" borderId="67" xfId="43" applyNumberFormat="1" applyFont="1" applyFill="1" applyBorder="1" applyAlignment="1">
      <alignment horizontal="center" vertical="center" wrapText="1" shrinkToFit="1"/>
    </xf>
    <xf numFmtId="49" fontId="32" fillId="0" borderId="65" xfId="43" applyNumberFormat="1" applyFont="1" applyFill="1" applyBorder="1" applyAlignment="1">
      <alignment horizontal="center" vertical="center" wrapText="1" shrinkToFit="1"/>
    </xf>
    <xf numFmtId="49" fontId="32" fillId="0" borderId="55" xfId="43" applyNumberFormat="1" applyFont="1" applyFill="1" applyBorder="1" applyAlignment="1">
      <alignment horizontal="center" vertical="center" wrapText="1" shrinkToFit="1"/>
    </xf>
    <xf numFmtId="0" fontId="26" fillId="0" borderId="80" xfId="0" applyNumberFormat="1" applyFont="1" applyBorder="1" applyAlignment="1">
      <alignment horizontal="center" vertical="center" wrapText="1" shrinkToFit="1"/>
    </xf>
    <xf numFmtId="0" fontId="26" fillId="0" borderId="58" xfId="0" applyNumberFormat="1" applyFont="1" applyBorder="1" applyAlignment="1">
      <alignment horizontal="center" vertical="center" wrapText="1" shrinkToFit="1"/>
    </xf>
    <xf numFmtId="0" fontId="26" fillId="0" borderId="0" xfId="0" applyNumberFormat="1" applyFont="1" applyBorder="1" applyAlignment="1">
      <alignment horizontal="center" vertical="center" wrapText="1" shrinkToFit="1"/>
    </xf>
    <xf numFmtId="0" fontId="26" fillId="0" borderId="26" xfId="0" applyNumberFormat="1" applyFont="1" applyBorder="1" applyAlignment="1">
      <alignment horizontal="center" vertical="center" wrapText="1" shrinkToFit="1"/>
    </xf>
    <xf numFmtId="0" fontId="26" fillId="0" borderId="19" xfId="0" applyNumberFormat="1" applyFont="1" applyBorder="1" applyAlignment="1">
      <alignment horizontal="center" vertical="center" wrapText="1" shrinkToFit="1"/>
    </xf>
    <xf numFmtId="0" fontId="26" fillId="0" borderId="28" xfId="0" applyNumberFormat="1" applyFont="1" applyBorder="1" applyAlignment="1">
      <alignment horizontal="center" vertical="center" wrapText="1" shrinkToFit="1"/>
    </xf>
  </cellXfs>
  <cellStyles count="4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7"/>
    <cellStyle name="표준 2" xfId="45"/>
    <cellStyle name="표준 3 11" xfId="43"/>
    <cellStyle name="표준 7" xfId="44"/>
    <cellStyle name="표준 8" xfId="46"/>
    <cellStyle name="표준 9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647700</xdr:colOff>
      <xdr:row>3</xdr:row>
      <xdr:rowOff>184150</xdr:rowOff>
    </xdr:to>
    <xdr:pic>
      <xdr:nvPicPr>
        <xdr:cNvPr id="2" name="그림 1" descr="PIC1F69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981200" cy="7747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57150</xdr:rowOff>
    </xdr:from>
    <xdr:to>
      <xdr:col>9</xdr:col>
      <xdr:colOff>0</xdr:colOff>
      <xdr:row>1</xdr:row>
      <xdr:rowOff>161925</xdr:rowOff>
    </xdr:to>
    <xdr:pic>
      <xdr:nvPicPr>
        <xdr:cNvPr id="3" name="그림 2" descr="PIC1F89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57150"/>
          <a:ext cx="1990725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</xdr:row>
      <xdr:rowOff>19050</xdr:rowOff>
    </xdr:from>
    <xdr:to>
      <xdr:col>9</xdr:col>
      <xdr:colOff>12700</xdr:colOff>
      <xdr:row>3</xdr:row>
      <xdr:rowOff>190500</xdr:rowOff>
    </xdr:to>
    <xdr:pic>
      <xdr:nvPicPr>
        <xdr:cNvPr id="4" name="그림 3" descr="noname01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81600" y="438150"/>
          <a:ext cx="19939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38100</xdr:rowOff>
    </xdr:from>
    <xdr:to>
      <xdr:col>5</xdr:col>
      <xdr:colOff>722381</xdr:colOff>
      <xdr:row>2</xdr:row>
      <xdr:rowOff>180974</xdr:rowOff>
    </xdr:to>
    <xdr:pic>
      <xdr:nvPicPr>
        <xdr:cNvPr id="5" name="그림 4" descr="noname02.gif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9150" y="38100"/>
          <a:ext cx="2662306" cy="561974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381000</xdr:colOff>
      <xdr:row>5</xdr:row>
      <xdr:rowOff>0</xdr:rowOff>
    </xdr:to>
    <xdr:pic>
      <xdr:nvPicPr>
        <xdr:cNvPr id="6" name="Picture 2" descr="C:\Users\SEC\AppData\Local\Microsoft\Windows\Temporary Internet Files\Content.IE5\2GQ2BAEK\phone-1332800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14650" y="838200"/>
          <a:ext cx="20955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zoomScaleSheetLayoutView="85" workbookViewId="0">
      <selection activeCell="T10" sqref="T10"/>
    </sheetView>
  </sheetViews>
  <sheetFormatPr defaultRowHeight="16.5"/>
  <cols>
    <col min="1" max="1" width="9" style="1" customWidth="1"/>
    <col min="2" max="4" width="9" style="1"/>
    <col min="5" max="5" width="12.375" style="1" customWidth="1"/>
    <col min="6" max="6" width="10.125" style="1" customWidth="1"/>
    <col min="7" max="7" width="9" style="1"/>
    <col min="8" max="8" width="9" style="1" customWidth="1"/>
    <col min="9" max="9" width="13.25" style="1" customWidth="1"/>
    <col min="10" max="10" width="13.875" style="1" customWidth="1"/>
    <col min="11" max="16384" width="9" style="1"/>
  </cols>
  <sheetData>
    <row r="1" spans="1:10">
      <c r="A1" s="123"/>
      <c r="B1" s="124"/>
      <c r="C1" s="125"/>
      <c r="D1" s="132"/>
      <c r="E1" s="118"/>
      <c r="F1" s="118"/>
      <c r="G1" s="133"/>
      <c r="H1" s="137"/>
      <c r="I1" s="138"/>
      <c r="J1" s="139"/>
    </row>
    <row r="2" spans="1:10">
      <c r="A2" s="126"/>
      <c r="B2" s="127"/>
      <c r="C2" s="128"/>
      <c r="D2" s="134"/>
      <c r="E2" s="135"/>
      <c r="F2" s="135"/>
      <c r="G2" s="136"/>
      <c r="H2" s="140"/>
      <c r="I2" s="141"/>
      <c r="J2" s="142"/>
    </row>
    <row r="3" spans="1:10">
      <c r="A3" s="126"/>
      <c r="B3" s="127"/>
      <c r="C3" s="128"/>
      <c r="D3" s="134"/>
      <c r="E3" s="135"/>
      <c r="F3" s="135"/>
      <c r="G3" s="136"/>
      <c r="H3" s="143"/>
      <c r="I3" s="144"/>
      <c r="J3" s="145"/>
    </row>
    <row r="4" spans="1:10">
      <c r="A4" s="129"/>
      <c r="B4" s="130"/>
      <c r="C4" s="131"/>
      <c r="D4" s="146" t="s">
        <v>86</v>
      </c>
      <c r="E4" s="147"/>
      <c r="F4" s="147"/>
      <c r="G4" s="148"/>
      <c r="H4" s="140"/>
      <c r="I4" s="141"/>
      <c r="J4" s="142"/>
    </row>
    <row r="5" spans="1:10" ht="17.25" thickBot="1">
      <c r="A5" s="149" t="s">
        <v>35</v>
      </c>
      <c r="B5" s="150"/>
      <c r="C5" s="150"/>
      <c r="D5" s="150"/>
      <c r="E5" s="150"/>
      <c r="F5" s="150"/>
      <c r="G5" s="151"/>
      <c r="H5" s="152" t="s">
        <v>36</v>
      </c>
      <c r="I5" s="150"/>
      <c r="J5" s="153"/>
    </row>
    <row r="6" spans="1:10" ht="24" customHeight="1" thickBot="1">
      <c r="A6" s="118" t="s">
        <v>37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s="2" customFormat="1" ht="18.75" customHeight="1" thickTop="1">
      <c r="A7" s="119" t="s">
        <v>87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 s="2" customFormat="1" ht="18.75" customHeight="1" thickBot="1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s="2" customFormat="1" ht="18.75" customHeight="1" thickTop="1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 s="4" customFormat="1" ht="22.5" customHeight="1">
      <c r="A10" s="73" t="s">
        <v>38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s="4" customFormat="1" ht="22.5" customHeight="1">
      <c r="A11" s="83" t="s">
        <v>88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s="4" customFormat="1" ht="22.5" customHeight="1">
      <c r="A12" s="122" t="s">
        <v>39</v>
      </c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s="4" customFormat="1" ht="22.5" customHeight="1">
      <c r="A13" s="73" t="s">
        <v>40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s="4" customFormat="1" ht="16.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s="47" customFormat="1" ht="21.75" customHeight="1">
      <c r="A15" s="83" t="s">
        <v>89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0" s="47" customFormat="1" ht="21.75" customHeight="1">
      <c r="A16" s="83" t="s">
        <v>41</v>
      </c>
      <c r="B16" s="83"/>
      <c r="C16" s="83"/>
      <c r="D16" s="4"/>
      <c r="E16" s="4"/>
      <c r="F16" s="4"/>
      <c r="G16" s="4"/>
      <c r="H16" s="4"/>
      <c r="I16" s="4"/>
      <c r="J16" s="4"/>
    </row>
    <row r="17" spans="1:10" s="3" customFormat="1" ht="22.5" customHeight="1" thickBot="1">
      <c r="A17" s="113" t="s">
        <v>42</v>
      </c>
      <c r="B17" s="114"/>
      <c r="C17" s="115" t="s">
        <v>43</v>
      </c>
      <c r="D17" s="116"/>
      <c r="E17" s="113" t="s">
        <v>44</v>
      </c>
      <c r="F17" s="114"/>
      <c r="G17" s="115" t="s">
        <v>45</v>
      </c>
      <c r="H17" s="117"/>
      <c r="I17" s="117"/>
      <c r="J17" s="114"/>
    </row>
    <row r="18" spans="1:10" s="3" customFormat="1" ht="22.5" customHeight="1" thickTop="1">
      <c r="A18" s="179" t="s">
        <v>46</v>
      </c>
      <c r="B18" s="180"/>
      <c r="C18" s="94" t="s">
        <v>47</v>
      </c>
      <c r="D18" s="95"/>
      <c r="E18" s="96">
        <v>65700</v>
      </c>
      <c r="F18" s="97"/>
      <c r="G18" s="98" t="s">
        <v>90</v>
      </c>
      <c r="H18" s="99"/>
      <c r="I18" s="99"/>
      <c r="J18" s="100"/>
    </row>
    <row r="19" spans="1:10" s="3" customFormat="1" ht="22.5" customHeight="1">
      <c r="A19" s="181"/>
      <c r="B19" s="182"/>
      <c r="C19" s="110"/>
      <c r="D19" s="111"/>
      <c r="E19" s="96">
        <v>94900</v>
      </c>
      <c r="F19" s="97"/>
      <c r="G19" s="98" t="s">
        <v>91</v>
      </c>
      <c r="H19" s="99"/>
      <c r="I19" s="99"/>
      <c r="J19" s="100"/>
    </row>
    <row r="20" spans="1:10" s="3" customFormat="1" ht="22.5" customHeight="1">
      <c r="A20" s="181"/>
      <c r="B20" s="182"/>
      <c r="C20" s="101" t="s">
        <v>48</v>
      </c>
      <c r="D20" s="102"/>
      <c r="E20" s="103">
        <v>113880</v>
      </c>
      <c r="F20" s="104"/>
      <c r="G20" s="105" t="s">
        <v>92</v>
      </c>
      <c r="H20" s="106"/>
      <c r="I20" s="106"/>
      <c r="J20" s="107"/>
    </row>
    <row r="21" spans="1:10" s="3" customFormat="1" ht="22.5" customHeight="1">
      <c r="A21" s="181"/>
      <c r="B21" s="182"/>
      <c r="C21" s="108"/>
      <c r="D21" s="109"/>
      <c r="E21" s="103">
        <v>123780</v>
      </c>
      <c r="F21" s="104"/>
      <c r="G21" s="105" t="s">
        <v>93</v>
      </c>
      <c r="H21" s="106"/>
      <c r="I21" s="106"/>
      <c r="J21" s="107"/>
    </row>
    <row r="22" spans="1:10" s="3" customFormat="1" ht="22.5" customHeight="1">
      <c r="A22" s="181"/>
      <c r="B22" s="182"/>
      <c r="C22" s="108"/>
      <c r="D22" s="109"/>
      <c r="E22" s="103">
        <v>125480</v>
      </c>
      <c r="F22" s="104"/>
      <c r="G22" s="105" t="s">
        <v>94</v>
      </c>
      <c r="H22" s="106"/>
      <c r="I22" s="106"/>
      <c r="J22" s="107"/>
    </row>
    <row r="23" spans="1:10" s="3" customFormat="1" ht="22.5" customHeight="1">
      <c r="A23" s="181"/>
      <c r="B23" s="182"/>
      <c r="C23" s="108"/>
      <c r="D23" s="109"/>
      <c r="E23" s="103">
        <v>135380</v>
      </c>
      <c r="F23" s="104"/>
      <c r="G23" s="105" t="s">
        <v>95</v>
      </c>
      <c r="H23" s="106"/>
      <c r="I23" s="106"/>
      <c r="J23" s="107"/>
    </row>
    <row r="24" spans="1:10" s="3" customFormat="1" ht="22.5" customHeight="1">
      <c r="A24" s="181"/>
      <c r="B24" s="182"/>
      <c r="C24" s="110"/>
      <c r="D24" s="111"/>
      <c r="E24" s="103">
        <v>137730</v>
      </c>
      <c r="F24" s="104"/>
      <c r="G24" s="105" t="s">
        <v>96</v>
      </c>
      <c r="H24" s="106"/>
      <c r="I24" s="106"/>
      <c r="J24" s="107"/>
    </row>
    <row r="25" spans="1:10" s="3" customFormat="1" ht="22.5" customHeight="1">
      <c r="A25" s="181"/>
      <c r="B25" s="182"/>
      <c r="C25" s="101" t="s">
        <v>49</v>
      </c>
      <c r="D25" s="102"/>
      <c r="E25" s="112">
        <v>23360</v>
      </c>
      <c r="F25" s="104"/>
      <c r="G25" s="105" t="s">
        <v>97</v>
      </c>
      <c r="H25" s="106"/>
      <c r="I25" s="106"/>
      <c r="J25" s="107"/>
    </row>
    <row r="26" spans="1:10" s="3" customFormat="1" ht="22.5" customHeight="1">
      <c r="A26" s="181"/>
      <c r="B26" s="182"/>
      <c r="C26" s="108"/>
      <c r="D26" s="109"/>
      <c r="E26" s="84">
        <v>75920</v>
      </c>
      <c r="F26" s="85"/>
      <c r="G26" s="86" t="s">
        <v>98</v>
      </c>
      <c r="H26" s="87"/>
      <c r="I26" s="87"/>
      <c r="J26" s="88"/>
    </row>
    <row r="27" spans="1:10" s="3" customFormat="1" ht="22.5" customHeight="1">
      <c r="A27" s="181"/>
      <c r="B27" s="182"/>
      <c r="C27" s="108"/>
      <c r="D27" s="109"/>
      <c r="E27" s="89">
        <v>90520</v>
      </c>
      <c r="F27" s="90"/>
      <c r="G27" s="91" t="s">
        <v>99</v>
      </c>
      <c r="H27" s="92"/>
      <c r="I27" s="92"/>
      <c r="J27" s="93"/>
    </row>
    <row r="28" spans="1:10" s="3" customFormat="1" ht="22.5" customHeight="1">
      <c r="A28" s="181"/>
      <c r="B28" s="182"/>
      <c r="C28" s="108"/>
      <c r="D28" s="109"/>
      <c r="E28" s="89">
        <v>99280</v>
      </c>
      <c r="F28" s="90"/>
      <c r="G28" s="91" t="s">
        <v>100</v>
      </c>
      <c r="H28" s="92"/>
      <c r="I28" s="92"/>
      <c r="J28" s="93"/>
    </row>
    <row r="29" spans="1:10" s="3" customFormat="1" ht="22.5" customHeight="1">
      <c r="A29" s="183"/>
      <c r="B29" s="184"/>
      <c r="C29" s="110"/>
      <c r="D29" s="111"/>
      <c r="E29" s="77">
        <v>105120</v>
      </c>
      <c r="F29" s="78"/>
      <c r="G29" s="79" t="s">
        <v>101</v>
      </c>
      <c r="H29" s="80"/>
      <c r="I29" s="80"/>
      <c r="J29" s="81"/>
    </row>
    <row r="30" spans="1:10" s="3" customFormat="1" ht="18.75" customHeight="1">
      <c r="A30" s="82" t="s">
        <v>26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0" s="3" customFormat="1" ht="18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 s="47" customFormat="1" ht="22.5" customHeight="1">
      <c r="A32" s="83" t="s">
        <v>102</v>
      </c>
      <c r="B32" s="83"/>
      <c r="C32" s="83"/>
      <c r="D32" s="83"/>
      <c r="E32" s="83"/>
      <c r="F32" s="83"/>
      <c r="G32" s="83"/>
      <c r="H32" s="83"/>
      <c r="I32" s="83"/>
      <c r="J32" s="83"/>
    </row>
    <row r="33" spans="1:10" s="47" customFormat="1" ht="22.5" customHeight="1">
      <c r="A33" s="83" t="s">
        <v>50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s="46" customFormat="1" ht="22.5" customHeight="1">
      <c r="A34" s="71" t="s">
        <v>51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0" s="46" customFormat="1" ht="22.5" customHeight="1">
      <c r="A35" s="71" t="s">
        <v>52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s="46" customFormat="1" ht="22.5" customHeight="1">
      <c r="A36" s="72" t="s">
        <v>53</v>
      </c>
      <c r="B36" s="72"/>
      <c r="C36" s="72"/>
      <c r="D36" s="72"/>
      <c r="E36" s="72"/>
      <c r="F36" s="72"/>
      <c r="G36" s="72"/>
      <c r="H36" s="72"/>
      <c r="I36" s="72"/>
      <c r="J36" s="72"/>
    </row>
    <row r="37" spans="1:10" s="46" customFormat="1" ht="22.5" customHeight="1">
      <c r="A37" s="73" t="s">
        <v>54</v>
      </c>
      <c r="B37" s="73"/>
      <c r="C37" s="73"/>
      <c r="D37" s="73"/>
      <c r="E37" s="73"/>
      <c r="F37" s="73"/>
      <c r="G37" s="73"/>
      <c r="H37" s="73"/>
      <c r="I37" s="73"/>
      <c r="J37" s="73"/>
    </row>
    <row r="38" spans="1:10" s="3" customFormat="1" ht="22.5" customHeight="1">
      <c r="A38" s="74" t="s">
        <v>55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s="3" customFormat="1" ht="10.5" customHeight="1"/>
    <row r="40" spans="1:10" ht="30" customHeight="1">
      <c r="A40" s="75" t="s">
        <v>103</v>
      </c>
      <c r="B40" s="75"/>
      <c r="C40" s="75"/>
      <c r="D40" s="75"/>
      <c r="E40" s="75"/>
      <c r="F40" s="75"/>
      <c r="G40" s="75"/>
      <c r="H40" s="75"/>
      <c r="I40" s="75"/>
      <c r="J40" s="75"/>
    </row>
    <row r="41" spans="1:10" s="3" customFormat="1" ht="10.5" customHeight="1"/>
    <row r="42" spans="1:10" ht="30">
      <c r="A42" s="76" t="s">
        <v>56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0" ht="30" customHeight="1">
      <c r="A43" s="70" t="s">
        <v>0</v>
      </c>
      <c r="B43" s="70"/>
      <c r="C43" s="70"/>
      <c r="D43" s="70"/>
      <c r="E43" s="70"/>
      <c r="F43" s="70"/>
      <c r="G43" s="70"/>
      <c r="H43" s="70"/>
      <c r="I43" s="70"/>
    </row>
    <row r="44" spans="1:10" ht="30" customHeight="1">
      <c r="A44" s="44"/>
      <c r="B44" s="44"/>
      <c r="C44" s="44"/>
      <c r="D44" s="44"/>
      <c r="E44" s="44"/>
      <c r="F44" s="44"/>
      <c r="G44" s="44"/>
      <c r="H44" s="44"/>
      <c r="I44" s="44"/>
    </row>
    <row r="45" spans="1:10" ht="30" customHeight="1">
      <c r="A45" s="45"/>
    </row>
  </sheetData>
  <mergeCells count="59">
    <mergeCell ref="E21:F21"/>
    <mergeCell ref="G21:J21"/>
    <mergeCell ref="C20:D24"/>
    <mergeCell ref="A18:B29"/>
    <mergeCell ref="E23:F23"/>
    <mergeCell ref="G23:J23"/>
    <mergeCell ref="E22:F22"/>
    <mergeCell ref="G22:J22"/>
    <mergeCell ref="A12:J12"/>
    <mergeCell ref="A1:C4"/>
    <mergeCell ref="D1:G3"/>
    <mergeCell ref="H1:J2"/>
    <mergeCell ref="H3:J4"/>
    <mergeCell ref="D4:G4"/>
    <mergeCell ref="A5:G5"/>
    <mergeCell ref="H5:J5"/>
    <mergeCell ref="A6:J6"/>
    <mergeCell ref="A7:J8"/>
    <mergeCell ref="A9:J9"/>
    <mergeCell ref="A10:J10"/>
    <mergeCell ref="A11:J11"/>
    <mergeCell ref="G25:J25"/>
    <mergeCell ref="A13:J13"/>
    <mergeCell ref="A15:J15"/>
    <mergeCell ref="A16:C16"/>
    <mergeCell ref="A17:B17"/>
    <mergeCell ref="C17:D17"/>
    <mergeCell ref="E17:F17"/>
    <mergeCell ref="G17:J17"/>
    <mergeCell ref="E18:F18"/>
    <mergeCell ref="G18:J18"/>
    <mergeCell ref="C18:D19"/>
    <mergeCell ref="E20:F20"/>
    <mergeCell ref="G20:J20"/>
    <mergeCell ref="A34:J34"/>
    <mergeCell ref="E26:F26"/>
    <mergeCell ref="G26:J26"/>
    <mergeCell ref="E27:F27"/>
    <mergeCell ref="G27:J27"/>
    <mergeCell ref="E28:F28"/>
    <mergeCell ref="G28:J28"/>
    <mergeCell ref="E19:F19"/>
    <mergeCell ref="G19:J19"/>
    <mergeCell ref="E24:F24"/>
    <mergeCell ref="G24:J24"/>
    <mergeCell ref="C25:D29"/>
    <mergeCell ref="E25:F25"/>
    <mergeCell ref="E29:F29"/>
    <mergeCell ref="G29:J29"/>
    <mergeCell ref="A30:J30"/>
    <mergeCell ref="A32:J32"/>
    <mergeCell ref="A33:J33"/>
    <mergeCell ref="A43:I43"/>
    <mergeCell ref="A35:J35"/>
    <mergeCell ref="A36:J36"/>
    <mergeCell ref="A37:J37"/>
    <mergeCell ref="A38:J38"/>
    <mergeCell ref="A40:J40"/>
    <mergeCell ref="A42:J42"/>
  </mergeCells>
  <phoneticPr fontId="21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55" zoomScaleNormal="55" zoomScaleSheetLayoutView="85" workbookViewId="0">
      <selection activeCell="K33" sqref="K33"/>
    </sheetView>
  </sheetViews>
  <sheetFormatPr defaultRowHeight="13.5"/>
  <cols>
    <col min="1" max="1" width="7.25" style="6" customWidth="1"/>
    <col min="2" max="2" width="9.5" style="6" customWidth="1"/>
    <col min="3" max="5" width="5.375" style="6" bestFit="1" customWidth="1"/>
    <col min="6" max="6" width="8.375" style="6" customWidth="1"/>
    <col min="7" max="10" width="6.5" style="6" customWidth="1"/>
    <col min="11" max="11" width="8.625" style="6" bestFit="1" customWidth="1"/>
    <col min="12" max="12" width="10.75" style="6" bestFit="1" customWidth="1"/>
    <col min="13" max="13" width="10.75" style="6" customWidth="1"/>
    <col min="14" max="14" width="11.5" style="6" bestFit="1" customWidth="1"/>
    <col min="15" max="15" width="9.75" style="6" customWidth="1"/>
    <col min="16" max="152" width="9" style="6"/>
    <col min="153" max="153" width="8" style="6" customWidth="1"/>
    <col min="154" max="154" width="13.375" style="6" customWidth="1"/>
    <col min="155" max="155" width="6.125" style="6" bestFit="1" customWidth="1"/>
    <col min="156" max="157" width="7.75" style="6" customWidth="1"/>
    <col min="158" max="158" width="9.375" style="6" bestFit="1" customWidth="1"/>
    <col min="159" max="159" width="6.75" style="6" bestFit="1" customWidth="1"/>
    <col min="160" max="160" width="7.875" style="6" bestFit="1" customWidth="1"/>
    <col min="161" max="161" width="8.125" style="6" bestFit="1" customWidth="1"/>
    <col min="162" max="162" width="10" style="6" bestFit="1" customWidth="1"/>
    <col min="163" max="163" width="9.875" style="6" bestFit="1" customWidth="1"/>
    <col min="164" max="164" width="9.875" style="6" customWidth="1"/>
    <col min="165" max="165" width="12.625" style="6" customWidth="1"/>
    <col min="166" max="166" width="5.875" style="6" bestFit="1" customWidth="1"/>
    <col min="167" max="169" width="9" style="6"/>
    <col min="170" max="170" width="9" style="6" customWidth="1"/>
    <col min="171" max="408" width="9" style="6"/>
    <col min="409" max="409" width="8" style="6" customWidth="1"/>
    <col min="410" max="410" width="13.375" style="6" customWidth="1"/>
    <col min="411" max="411" width="6.125" style="6" bestFit="1" customWidth="1"/>
    <col min="412" max="413" width="7.75" style="6" customWidth="1"/>
    <col min="414" max="414" width="9.375" style="6" bestFit="1" customWidth="1"/>
    <col min="415" max="415" width="6.75" style="6" bestFit="1" customWidth="1"/>
    <col min="416" max="416" width="7.875" style="6" bestFit="1" customWidth="1"/>
    <col min="417" max="417" width="8.125" style="6" bestFit="1" customWidth="1"/>
    <col min="418" max="418" width="10" style="6" bestFit="1" customWidth="1"/>
    <col min="419" max="419" width="9.875" style="6" bestFit="1" customWidth="1"/>
    <col min="420" max="420" width="9.875" style="6" customWidth="1"/>
    <col min="421" max="421" width="12.625" style="6" customWidth="1"/>
    <col min="422" max="422" width="5.875" style="6" bestFit="1" customWidth="1"/>
    <col min="423" max="425" width="9" style="6"/>
    <col min="426" max="426" width="9" style="6" customWidth="1"/>
    <col min="427" max="664" width="9" style="6"/>
    <col min="665" max="665" width="8" style="6" customWidth="1"/>
    <col min="666" max="666" width="13.375" style="6" customWidth="1"/>
    <col min="667" max="667" width="6.125" style="6" bestFit="1" customWidth="1"/>
    <col min="668" max="669" width="7.75" style="6" customWidth="1"/>
    <col min="670" max="670" width="9.375" style="6" bestFit="1" customWidth="1"/>
    <col min="671" max="671" width="6.75" style="6" bestFit="1" customWidth="1"/>
    <col min="672" max="672" width="7.875" style="6" bestFit="1" customWidth="1"/>
    <col min="673" max="673" width="8.125" style="6" bestFit="1" customWidth="1"/>
    <col min="674" max="674" width="10" style="6" bestFit="1" customWidth="1"/>
    <col min="675" max="675" width="9.875" style="6" bestFit="1" customWidth="1"/>
    <col min="676" max="676" width="9.875" style="6" customWidth="1"/>
    <col min="677" max="677" width="12.625" style="6" customWidth="1"/>
    <col min="678" max="678" width="5.875" style="6" bestFit="1" customWidth="1"/>
    <col min="679" max="681" width="9" style="6"/>
    <col min="682" max="682" width="9" style="6" customWidth="1"/>
    <col min="683" max="920" width="9" style="6"/>
    <col min="921" max="921" width="8" style="6" customWidth="1"/>
    <col min="922" max="922" width="13.375" style="6" customWidth="1"/>
    <col min="923" max="923" width="6.125" style="6" bestFit="1" customWidth="1"/>
    <col min="924" max="925" width="7.75" style="6" customWidth="1"/>
    <col min="926" max="926" width="9.375" style="6" bestFit="1" customWidth="1"/>
    <col min="927" max="927" width="6.75" style="6" bestFit="1" customWidth="1"/>
    <col min="928" max="928" width="7.875" style="6" bestFit="1" customWidth="1"/>
    <col min="929" max="929" width="8.125" style="6" bestFit="1" customWidth="1"/>
    <col min="930" max="930" width="10" style="6" bestFit="1" customWidth="1"/>
    <col min="931" max="931" width="9.875" style="6" bestFit="1" customWidth="1"/>
    <col min="932" max="932" width="9.875" style="6" customWidth="1"/>
    <col min="933" max="933" width="12.625" style="6" customWidth="1"/>
    <col min="934" max="934" width="5.875" style="6" bestFit="1" customWidth="1"/>
    <col min="935" max="937" width="9" style="6"/>
    <col min="938" max="938" width="9" style="6" customWidth="1"/>
    <col min="939" max="1176" width="9" style="6"/>
    <col min="1177" max="1177" width="8" style="6" customWidth="1"/>
    <col min="1178" max="1178" width="13.375" style="6" customWidth="1"/>
    <col min="1179" max="1179" width="6.125" style="6" bestFit="1" customWidth="1"/>
    <col min="1180" max="1181" width="7.75" style="6" customWidth="1"/>
    <col min="1182" max="1182" width="9.375" style="6" bestFit="1" customWidth="1"/>
    <col min="1183" max="1183" width="6.75" style="6" bestFit="1" customWidth="1"/>
    <col min="1184" max="1184" width="7.875" style="6" bestFit="1" customWidth="1"/>
    <col min="1185" max="1185" width="8.125" style="6" bestFit="1" customWidth="1"/>
    <col min="1186" max="1186" width="10" style="6" bestFit="1" customWidth="1"/>
    <col min="1187" max="1187" width="9.875" style="6" bestFit="1" customWidth="1"/>
    <col min="1188" max="1188" width="9.875" style="6" customWidth="1"/>
    <col min="1189" max="1189" width="12.625" style="6" customWidth="1"/>
    <col min="1190" max="1190" width="5.875" style="6" bestFit="1" customWidth="1"/>
    <col min="1191" max="1193" width="9" style="6"/>
    <col min="1194" max="1194" width="9" style="6" customWidth="1"/>
    <col min="1195" max="1432" width="9" style="6"/>
    <col min="1433" max="1433" width="8" style="6" customWidth="1"/>
    <col min="1434" max="1434" width="13.375" style="6" customWidth="1"/>
    <col min="1435" max="1435" width="6.125" style="6" bestFit="1" customWidth="1"/>
    <col min="1436" max="1437" width="7.75" style="6" customWidth="1"/>
    <col min="1438" max="1438" width="9.375" style="6" bestFit="1" customWidth="1"/>
    <col min="1439" max="1439" width="6.75" style="6" bestFit="1" customWidth="1"/>
    <col min="1440" max="1440" width="7.875" style="6" bestFit="1" customWidth="1"/>
    <col min="1441" max="1441" width="8.125" style="6" bestFit="1" customWidth="1"/>
    <col min="1442" max="1442" width="10" style="6" bestFit="1" customWidth="1"/>
    <col min="1443" max="1443" width="9.875" style="6" bestFit="1" customWidth="1"/>
    <col min="1444" max="1444" width="9.875" style="6" customWidth="1"/>
    <col min="1445" max="1445" width="12.625" style="6" customWidth="1"/>
    <col min="1446" max="1446" width="5.875" style="6" bestFit="1" customWidth="1"/>
    <col min="1447" max="1449" width="9" style="6"/>
    <col min="1450" max="1450" width="9" style="6" customWidth="1"/>
    <col min="1451" max="1688" width="9" style="6"/>
    <col min="1689" max="1689" width="8" style="6" customWidth="1"/>
    <col min="1690" max="1690" width="13.375" style="6" customWidth="1"/>
    <col min="1691" max="1691" width="6.125" style="6" bestFit="1" customWidth="1"/>
    <col min="1692" max="1693" width="7.75" style="6" customWidth="1"/>
    <col min="1694" max="1694" width="9.375" style="6" bestFit="1" customWidth="1"/>
    <col min="1695" max="1695" width="6.75" style="6" bestFit="1" customWidth="1"/>
    <col min="1696" max="1696" width="7.875" style="6" bestFit="1" customWidth="1"/>
    <col min="1697" max="1697" width="8.125" style="6" bestFit="1" customWidth="1"/>
    <col min="1698" max="1698" width="10" style="6" bestFit="1" customWidth="1"/>
    <col min="1699" max="1699" width="9.875" style="6" bestFit="1" customWidth="1"/>
    <col min="1700" max="1700" width="9.875" style="6" customWidth="1"/>
    <col min="1701" max="1701" width="12.625" style="6" customWidth="1"/>
    <col min="1702" max="1702" width="5.875" style="6" bestFit="1" customWidth="1"/>
    <col min="1703" max="1705" width="9" style="6"/>
    <col min="1706" max="1706" width="9" style="6" customWidth="1"/>
    <col min="1707" max="1944" width="9" style="6"/>
    <col min="1945" max="1945" width="8" style="6" customWidth="1"/>
    <col min="1946" max="1946" width="13.375" style="6" customWidth="1"/>
    <col min="1947" max="1947" width="6.125" style="6" bestFit="1" customWidth="1"/>
    <col min="1948" max="1949" width="7.75" style="6" customWidth="1"/>
    <col min="1950" max="1950" width="9.375" style="6" bestFit="1" customWidth="1"/>
    <col min="1951" max="1951" width="6.75" style="6" bestFit="1" customWidth="1"/>
    <col min="1952" max="1952" width="7.875" style="6" bestFit="1" customWidth="1"/>
    <col min="1953" max="1953" width="8.125" style="6" bestFit="1" customWidth="1"/>
    <col min="1954" max="1954" width="10" style="6" bestFit="1" customWidth="1"/>
    <col min="1955" max="1955" width="9.875" style="6" bestFit="1" customWidth="1"/>
    <col min="1956" max="1956" width="9.875" style="6" customWidth="1"/>
    <col min="1957" max="1957" width="12.625" style="6" customWidth="1"/>
    <col min="1958" max="1958" width="5.875" style="6" bestFit="1" customWidth="1"/>
    <col min="1959" max="1961" width="9" style="6"/>
    <col min="1962" max="1962" width="9" style="6" customWidth="1"/>
    <col min="1963" max="2200" width="9" style="6"/>
    <col min="2201" max="2201" width="8" style="6" customWidth="1"/>
    <col min="2202" max="2202" width="13.375" style="6" customWidth="1"/>
    <col min="2203" max="2203" width="6.125" style="6" bestFit="1" customWidth="1"/>
    <col min="2204" max="2205" width="7.75" style="6" customWidth="1"/>
    <col min="2206" max="2206" width="9.375" style="6" bestFit="1" customWidth="1"/>
    <col min="2207" max="2207" width="6.75" style="6" bestFit="1" customWidth="1"/>
    <col min="2208" max="2208" width="7.875" style="6" bestFit="1" customWidth="1"/>
    <col min="2209" max="2209" width="8.125" style="6" bestFit="1" customWidth="1"/>
    <col min="2210" max="2210" width="10" style="6" bestFit="1" customWidth="1"/>
    <col min="2211" max="2211" width="9.875" style="6" bestFit="1" customWidth="1"/>
    <col min="2212" max="2212" width="9.875" style="6" customWidth="1"/>
    <col min="2213" max="2213" width="12.625" style="6" customWidth="1"/>
    <col min="2214" max="2214" width="5.875" style="6" bestFit="1" customWidth="1"/>
    <col min="2215" max="2217" width="9" style="6"/>
    <col min="2218" max="2218" width="9" style="6" customWidth="1"/>
    <col min="2219" max="2456" width="9" style="6"/>
    <col min="2457" max="2457" width="8" style="6" customWidth="1"/>
    <col min="2458" max="2458" width="13.375" style="6" customWidth="1"/>
    <col min="2459" max="2459" width="6.125" style="6" bestFit="1" customWidth="1"/>
    <col min="2460" max="2461" width="7.75" style="6" customWidth="1"/>
    <col min="2462" max="2462" width="9.375" style="6" bestFit="1" customWidth="1"/>
    <col min="2463" max="2463" width="6.75" style="6" bestFit="1" customWidth="1"/>
    <col min="2464" max="2464" width="7.875" style="6" bestFit="1" customWidth="1"/>
    <col min="2465" max="2465" width="8.125" style="6" bestFit="1" customWidth="1"/>
    <col min="2466" max="2466" width="10" style="6" bestFit="1" customWidth="1"/>
    <col min="2467" max="2467" width="9.875" style="6" bestFit="1" customWidth="1"/>
    <col min="2468" max="2468" width="9.875" style="6" customWidth="1"/>
    <col min="2469" max="2469" width="12.625" style="6" customWidth="1"/>
    <col min="2470" max="2470" width="5.875" style="6" bestFit="1" customWidth="1"/>
    <col min="2471" max="2473" width="9" style="6"/>
    <col min="2474" max="2474" width="9" style="6" customWidth="1"/>
    <col min="2475" max="2712" width="9" style="6"/>
    <col min="2713" max="2713" width="8" style="6" customWidth="1"/>
    <col min="2714" max="2714" width="13.375" style="6" customWidth="1"/>
    <col min="2715" max="2715" width="6.125" style="6" bestFit="1" customWidth="1"/>
    <col min="2716" max="2717" width="7.75" style="6" customWidth="1"/>
    <col min="2718" max="2718" width="9.375" style="6" bestFit="1" customWidth="1"/>
    <col min="2719" max="2719" width="6.75" style="6" bestFit="1" customWidth="1"/>
    <col min="2720" max="2720" width="7.875" style="6" bestFit="1" customWidth="1"/>
    <col min="2721" max="2721" width="8.125" style="6" bestFit="1" customWidth="1"/>
    <col min="2722" max="2722" width="10" style="6" bestFit="1" customWidth="1"/>
    <col min="2723" max="2723" width="9.875" style="6" bestFit="1" customWidth="1"/>
    <col min="2724" max="2724" width="9.875" style="6" customWidth="1"/>
    <col min="2725" max="2725" width="12.625" style="6" customWidth="1"/>
    <col min="2726" max="2726" width="5.875" style="6" bestFit="1" customWidth="1"/>
    <col min="2727" max="2729" width="9" style="6"/>
    <col min="2730" max="2730" width="9" style="6" customWidth="1"/>
    <col min="2731" max="2968" width="9" style="6"/>
    <col min="2969" max="2969" width="8" style="6" customWidth="1"/>
    <col min="2970" max="2970" width="13.375" style="6" customWidth="1"/>
    <col min="2971" max="2971" width="6.125" style="6" bestFit="1" customWidth="1"/>
    <col min="2972" max="2973" width="7.75" style="6" customWidth="1"/>
    <col min="2974" max="2974" width="9.375" style="6" bestFit="1" customWidth="1"/>
    <col min="2975" max="2975" width="6.75" style="6" bestFit="1" customWidth="1"/>
    <col min="2976" max="2976" width="7.875" style="6" bestFit="1" customWidth="1"/>
    <col min="2977" max="2977" width="8.125" style="6" bestFit="1" customWidth="1"/>
    <col min="2978" max="2978" width="10" style="6" bestFit="1" customWidth="1"/>
    <col min="2979" max="2979" width="9.875" style="6" bestFit="1" customWidth="1"/>
    <col min="2980" max="2980" width="9.875" style="6" customWidth="1"/>
    <col min="2981" max="2981" width="12.625" style="6" customWidth="1"/>
    <col min="2982" max="2982" width="5.875" style="6" bestFit="1" customWidth="1"/>
    <col min="2983" max="2985" width="9" style="6"/>
    <col min="2986" max="2986" width="9" style="6" customWidth="1"/>
    <col min="2987" max="3224" width="9" style="6"/>
    <col min="3225" max="3225" width="8" style="6" customWidth="1"/>
    <col min="3226" max="3226" width="13.375" style="6" customWidth="1"/>
    <col min="3227" max="3227" width="6.125" style="6" bestFit="1" customWidth="1"/>
    <col min="3228" max="3229" width="7.75" style="6" customWidth="1"/>
    <col min="3230" max="3230" width="9.375" style="6" bestFit="1" customWidth="1"/>
    <col min="3231" max="3231" width="6.75" style="6" bestFit="1" customWidth="1"/>
    <col min="3232" max="3232" width="7.875" style="6" bestFit="1" customWidth="1"/>
    <col min="3233" max="3233" width="8.125" style="6" bestFit="1" customWidth="1"/>
    <col min="3234" max="3234" width="10" style="6" bestFit="1" customWidth="1"/>
    <col min="3235" max="3235" width="9.875" style="6" bestFit="1" customWidth="1"/>
    <col min="3236" max="3236" width="9.875" style="6" customWidth="1"/>
    <col min="3237" max="3237" width="12.625" style="6" customWidth="1"/>
    <col min="3238" max="3238" width="5.875" style="6" bestFit="1" customWidth="1"/>
    <col min="3239" max="3241" width="9" style="6"/>
    <col min="3242" max="3242" width="9" style="6" customWidth="1"/>
    <col min="3243" max="3480" width="9" style="6"/>
    <col min="3481" max="3481" width="8" style="6" customWidth="1"/>
    <col min="3482" max="3482" width="13.375" style="6" customWidth="1"/>
    <col min="3483" max="3483" width="6.125" style="6" bestFit="1" customWidth="1"/>
    <col min="3484" max="3485" width="7.75" style="6" customWidth="1"/>
    <col min="3486" max="3486" width="9.375" style="6" bestFit="1" customWidth="1"/>
    <col min="3487" max="3487" width="6.75" style="6" bestFit="1" customWidth="1"/>
    <col min="3488" max="3488" width="7.875" style="6" bestFit="1" customWidth="1"/>
    <col min="3489" max="3489" width="8.125" style="6" bestFit="1" customWidth="1"/>
    <col min="3490" max="3490" width="10" style="6" bestFit="1" customWidth="1"/>
    <col min="3491" max="3491" width="9.875" style="6" bestFit="1" customWidth="1"/>
    <col min="3492" max="3492" width="9.875" style="6" customWidth="1"/>
    <col min="3493" max="3493" width="12.625" style="6" customWidth="1"/>
    <col min="3494" max="3494" width="5.875" style="6" bestFit="1" customWidth="1"/>
    <col min="3495" max="3497" width="9" style="6"/>
    <col min="3498" max="3498" width="9" style="6" customWidth="1"/>
    <col min="3499" max="3736" width="9" style="6"/>
    <col min="3737" max="3737" width="8" style="6" customWidth="1"/>
    <col min="3738" max="3738" width="13.375" style="6" customWidth="1"/>
    <col min="3739" max="3739" width="6.125" style="6" bestFit="1" customWidth="1"/>
    <col min="3740" max="3741" width="7.75" style="6" customWidth="1"/>
    <col min="3742" max="3742" width="9.375" style="6" bestFit="1" customWidth="1"/>
    <col min="3743" max="3743" width="6.75" style="6" bestFit="1" customWidth="1"/>
    <col min="3744" max="3744" width="7.875" style="6" bestFit="1" customWidth="1"/>
    <col min="3745" max="3745" width="8.125" style="6" bestFit="1" customWidth="1"/>
    <col min="3746" max="3746" width="10" style="6" bestFit="1" customWidth="1"/>
    <col min="3747" max="3747" width="9.875" style="6" bestFit="1" customWidth="1"/>
    <col min="3748" max="3748" width="9.875" style="6" customWidth="1"/>
    <col min="3749" max="3749" width="12.625" style="6" customWidth="1"/>
    <col min="3750" max="3750" width="5.875" style="6" bestFit="1" customWidth="1"/>
    <col min="3751" max="3753" width="9" style="6"/>
    <col min="3754" max="3754" width="9" style="6" customWidth="1"/>
    <col min="3755" max="3992" width="9" style="6"/>
    <col min="3993" max="3993" width="8" style="6" customWidth="1"/>
    <col min="3994" max="3994" width="13.375" style="6" customWidth="1"/>
    <col min="3995" max="3995" width="6.125" style="6" bestFit="1" customWidth="1"/>
    <col min="3996" max="3997" width="7.75" style="6" customWidth="1"/>
    <col min="3998" max="3998" width="9.375" style="6" bestFit="1" customWidth="1"/>
    <col min="3999" max="3999" width="6.75" style="6" bestFit="1" customWidth="1"/>
    <col min="4000" max="4000" width="7.875" style="6" bestFit="1" customWidth="1"/>
    <col min="4001" max="4001" width="8.125" style="6" bestFit="1" customWidth="1"/>
    <col min="4002" max="4002" width="10" style="6" bestFit="1" customWidth="1"/>
    <col min="4003" max="4003" width="9.875" style="6" bestFit="1" customWidth="1"/>
    <col min="4004" max="4004" width="9.875" style="6" customWidth="1"/>
    <col min="4005" max="4005" width="12.625" style="6" customWidth="1"/>
    <col min="4006" max="4006" width="5.875" style="6" bestFit="1" customWidth="1"/>
    <col min="4007" max="4009" width="9" style="6"/>
    <col min="4010" max="4010" width="9" style="6" customWidth="1"/>
    <col min="4011" max="4248" width="9" style="6"/>
    <col min="4249" max="4249" width="8" style="6" customWidth="1"/>
    <col min="4250" max="4250" width="13.375" style="6" customWidth="1"/>
    <col min="4251" max="4251" width="6.125" style="6" bestFit="1" customWidth="1"/>
    <col min="4252" max="4253" width="7.75" style="6" customWidth="1"/>
    <col min="4254" max="4254" width="9.375" style="6" bestFit="1" customWidth="1"/>
    <col min="4255" max="4255" width="6.75" style="6" bestFit="1" customWidth="1"/>
    <col min="4256" max="4256" width="7.875" style="6" bestFit="1" customWidth="1"/>
    <col min="4257" max="4257" width="8.125" style="6" bestFit="1" customWidth="1"/>
    <col min="4258" max="4258" width="10" style="6" bestFit="1" customWidth="1"/>
    <col min="4259" max="4259" width="9.875" style="6" bestFit="1" customWidth="1"/>
    <col min="4260" max="4260" width="9.875" style="6" customWidth="1"/>
    <col min="4261" max="4261" width="12.625" style="6" customWidth="1"/>
    <col min="4262" max="4262" width="5.875" style="6" bestFit="1" customWidth="1"/>
    <col min="4263" max="4265" width="9" style="6"/>
    <col min="4266" max="4266" width="9" style="6" customWidth="1"/>
    <col min="4267" max="4504" width="9" style="6"/>
    <col min="4505" max="4505" width="8" style="6" customWidth="1"/>
    <col min="4506" max="4506" width="13.375" style="6" customWidth="1"/>
    <col min="4507" max="4507" width="6.125" style="6" bestFit="1" customWidth="1"/>
    <col min="4508" max="4509" width="7.75" style="6" customWidth="1"/>
    <col min="4510" max="4510" width="9.375" style="6" bestFit="1" customWidth="1"/>
    <col min="4511" max="4511" width="6.75" style="6" bestFit="1" customWidth="1"/>
    <col min="4512" max="4512" width="7.875" style="6" bestFit="1" customWidth="1"/>
    <col min="4513" max="4513" width="8.125" style="6" bestFit="1" customWidth="1"/>
    <col min="4514" max="4514" width="10" style="6" bestFit="1" customWidth="1"/>
    <col min="4515" max="4515" width="9.875" style="6" bestFit="1" customWidth="1"/>
    <col min="4516" max="4516" width="9.875" style="6" customWidth="1"/>
    <col min="4517" max="4517" width="12.625" style="6" customWidth="1"/>
    <col min="4518" max="4518" width="5.875" style="6" bestFit="1" customWidth="1"/>
    <col min="4519" max="4521" width="9" style="6"/>
    <col min="4522" max="4522" width="9" style="6" customWidth="1"/>
    <col min="4523" max="4760" width="9" style="6"/>
    <col min="4761" max="4761" width="8" style="6" customWidth="1"/>
    <col min="4762" max="4762" width="13.375" style="6" customWidth="1"/>
    <col min="4763" max="4763" width="6.125" style="6" bestFit="1" customWidth="1"/>
    <col min="4764" max="4765" width="7.75" style="6" customWidth="1"/>
    <col min="4766" max="4766" width="9.375" style="6" bestFit="1" customWidth="1"/>
    <col min="4767" max="4767" width="6.75" style="6" bestFit="1" customWidth="1"/>
    <col min="4768" max="4768" width="7.875" style="6" bestFit="1" customWidth="1"/>
    <col min="4769" max="4769" width="8.125" style="6" bestFit="1" customWidth="1"/>
    <col min="4770" max="4770" width="10" style="6" bestFit="1" customWidth="1"/>
    <col min="4771" max="4771" width="9.875" style="6" bestFit="1" customWidth="1"/>
    <col min="4772" max="4772" width="9.875" style="6" customWidth="1"/>
    <col min="4773" max="4773" width="12.625" style="6" customWidth="1"/>
    <col min="4774" max="4774" width="5.875" style="6" bestFit="1" customWidth="1"/>
    <col min="4775" max="4777" width="9" style="6"/>
    <col min="4778" max="4778" width="9" style="6" customWidth="1"/>
    <col min="4779" max="5016" width="9" style="6"/>
    <col min="5017" max="5017" width="8" style="6" customWidth="1"/>
    <col min="5018" max="5018" width="13.375" style="6" customWidth="1"/>
    <col min="5019" max="5019" width="6.125" style="6" bestFit="1" customWidth="1"/>
    <col min="5020" max="5021" width="7.75" style="6" customWidth="1"/>
    <col min="5022" max="5022" width="9.375" style="6" bestFit="1" customWidth="1"/>
    <col min="5023" max="5023" width="6.75" style="6" bestFit="1" customWidth="1"/>
    <col min="5024" max="5024" width="7.875" style="6" bestFit="1" customWidth="1"/>
    <col min="5025" max="5025" width="8.125" style="6" bestFit="1" customWidth="1"/>
    <col min="5026" max="5026" width="10" style="6" bestFit="1" customWidth="1"/>
    <col min="5027" max="5027" width="9.875" style="6" bestFit="1" customWidth="1"/>
    <col min="5028" max="5028" width="9.875" style="6" customWidth="1"/>
    <col min="5029" max="5029" width="12.625" style="6" customWidth="1"/>
    <col min="5030" max="5030" width="5.875" style="6" bestFit="1" customWidth="1"/>
    <col min="5031" max="5033" width="9" style="6"/>
    <col min="5034" max="5034" width="9" style="6" customWidth="1"/>
    <col min="5035" max="5272" width="9" style="6"/>
    <col min="5273" max="5273" width="8" style="6" customWidth="1"/>
    <col min="5274" max="5274" width="13.375" style="6" customWidth="1"/>
    <col min="5275" max="5275" width="6.125" style="6" bestFit="1" customWidth="1"/>
    <col min="5276" max="5277" width="7.75" style="6" customWidth="1"/>
    <col min="5278" max="5278" width="9.375" style="6" bestFit="1" customWidth="1"/>
    <col min="5279" max="5279" width="6.75" style="6" bestFit="1" customWidth="1"/>
    <col min="5280" max="5280" width="7.875" style="6" bestFit="1" customWidth="1"/>
    <col min="5281" max="5281" width="8.125" style="6" bestFit="1" customWidth="1"/>
    <col min="5282" max="5282" width="10" style="6" bestFit="1" customWidth="1"/>
    <col min="5283" max="5283" width="9.875" style="6" bestFit="1" customWidth="1"/>
    <col min="5284" max="5284" width="9.875" style="6" customWidth="1"/>
    <col min="5285" max="5285" width="12.625" style="6" customWidth="1"/>
    <col min="5286" max="5286" width="5.875" style="6" bestFit="1" customWidth="1"/>
    <col min="5287" max="5289" width="9" style="6"/>
    <col min="5290" max="5290" width="9" style="6" customWidth="1"/>
    <col min="5291" max="5528" width="9" style="6"/>
    <col min="5529" max="5529" width="8" style="6" customWidth="1"/>
    <col min="5530" max="5530" width="13.375" style="6" customWidth="1"/>
    <col min="5531" max="5531" width="6.125" style="6" bestFit="1" customWidth="1"/>
    <col min="5532" max="5533" width="7.75" style="6" customWidth="1"/>
    <col min="5534" max="5534" width="9.375" style="6" bestFit="1" customWidth="1"/>
    <col min="5535" max="5535" width="6.75" style="6" bestFit="1" customWidth="1"/>
    <col min="5536" max="5536" width="7.875" style="6" bestFit="1" customWidth="1"/>
    <col min="5537" max="5537" width="8.125" style="6" bestFit="1" customWidth="1"/>
    <col min="5538" max="5538" width="10" style="6" bestFit="1" customWidth="1"/>
    <col min="5539" max="5539" width="9.875" style="6" bestFit="1" customWidth="1"/>
    <col min="5540" max="5540" width="9.875" style="6" customWidth="1"/>
    <col min="5541" max="5541" width="12.625" style="6" customWidth="1"/>
    <col min="5542" max="5542" width="5.875" style="6" bestFit="1" customWidth="1"/>
    <col min="5543" max="5545" width="9" style="6"/>
    <col min="5546" max="5546" width="9" style="6" customWidth="1"/>
    <col min="5547" max="5784" width="9" style="6"/>
    <col min="5785" max="5785" width="8" style="6" customWidth="1"/>
    <col min="5786" max="5786" width="13.375" style="6" customWidth="1"/>
    <col min="5787" max="5787" width="6.125" style="6" bestFit="1" customWidth="1"/>
    <col min="5788" max="5789" width="7.75" style="6" customWidth="1"/>
    <col min="5790" max="5790" width="9.375" style="6" bestFit="1" customWidth="1"/>
    <col min="5791" max="5791" width="6.75" style="6" bestFit="1" customWidth="1"/>
    <col min="5792" max="5792" width="7.875" style="6" bestFit="1" customWidth="1"/>
    <col min="5793" max="5793" width="8.125" style="6" bestFit="1" customWidth="1"/>
    <col min="5794" max="5794" width="10" style="6" bestFit="1" customWidth="1"/>
    <col min="5795" max="5795" width="9.875" style="6" bestFit="1" customWidth="1"/>
    <col min="5796" max="5796" width="9.875" style="6" customWidth="1"/>
    <col min="5797" max="5797" width="12.625" style="6" customWidth="1"/>
    <col min="5798" max="5798" width="5.875" style="6" bestFit="1" customWidth="1"/>
    <col min="5799" max="5801" width="9" style="6"/>
    <col min="5802" max="5802" width="9" style="6" customWidth="1"/>
    <col min="5803" max="6040" width="9" style="6"/>
    <col min="6041" max="6041" width="8" style="6" customWidth="1"/>
    <col min="6042" max="6042" width="13.375" style="6" customWidth="1"/>
    <col min="6043" max="6043" width="6.125" style="6" bestFit="1" customWidth="1"/>
    <col min="6044" max="6045" width="7.75" style="6" customWidth="1"/>
    <col min="6046" max="6046" width="9.375" style="6" bestFit="1" customWidth="1"/>
    <col min="6047" max="6047" width="6.75" style="6" bestFit="1" customWidth="1"/>
    <col min="6048" max="6048" width="7.875" style="6" bestFit="1" customWidth="1"/>
    <col min="6049" max="6049" width="8.125" style="6" bestFit="1" customWidth="1"/>
    <col min="6050" max="6050" width="10" style="6" bestFit="1" customWidth="1"/>
    <col min="6051" max="6051" width="9.875" style="6" bestFit="1" customWidth="1"/>
    <col min="6052" max="6052" width="9.875" style="6" customWidth="1"/>
    <col min="6053" max="6053" width="12.625" style="6" customWidth="1"/>
    <col min="6054" max="6054" width="5.875" style="6" bestFit="1" customWidth="1"/>
    <col min="6055" max="6057" width="9" style="6"/>
    <col min="6058" max="6058" width="9" style="6" customWidth="1"/>
    <col min="6059" max="6296" width="9" style="6"/>
    <col min="6297" max="6297" width="8" style="6" customWidth="1"/>
    <col min="6298" max="6298" width="13.375" style="6" customWidth="1"/>
    <col min="6299" max="6299" width="6.125" style="6" bestFit="1" customWidth="1"/>
    <col min="6300" max="6301" width="7.75" style="6" customWidth="1"/>
    <col min="6302" max="6302" width="9.375" style="6" bestFit="1" customWidth="1"/>
    <col min="6303" max="6303" width="6.75" style="6" bestFit="1" customWidth="1"/>
    <col min="6304" max="6304" width="7.875" style="6" bestFit="1" customWidth="1"/>
    <col min="6305" max="6305" width="8.125" style="6" bestFit="1" customWidth="1"/>
    <col min="6306" max="6306" width="10" style="6" bestFit="1" customWidth="1"/>
    <col min="6307" max="6307" width="9.875" style="6" bestFit="1" customWidth="1"/>
    <col min="6308" max="6308" width="9.875" style="6" customWidth="1"/>
    <col min="6309" max="6309" width="12.625" style="6" customWidth="1"/>
    <col min="6310" max="6310" width="5.875" style="6" bestFit="1" customWidth="1"/>
    <col min="6311" max="6313" width="9" style="6"/>
    <col min="6314" max="6314" width="9" style="6" customWidth="1"/>
    <col min="6315" max="6552" width="9" style="6"/>
    <col min="6553" max="6553" width="8" style="6" customWidth="1"/>
    <col min="6554" max="6554" width="13.375" style="6" customWidth="1"/>
    <col min="6555" max="6555" width="6.125" style="6" bestFit="1" customWidth="1"/>
    <col min="6556" max="6557" width="7.75" style="6" customWidth="1"/>
    <col min="6558" max="6558" width="9.375" style="6" bestFit="1" customWidth="1"/>
    <col min="6559" max="6559" width="6.75" style="6" bestFit="1" customWidth="1"/>
    <col min="6560" max="6560" width="7.875" style="6" bestFit="1" customWidth="1"/>
    <col min="6561" max="6561" width="8.125" style="6" bestFit="1" customWidth="1"/>
    <col min="6562" max="6562" width="10" style="6" bestFit="1" customWidth="1"/>
    <col min="6563" max="6563" width="9.875" style="6" bestFit="1" customWidth="1"/>
    <col min="6564" max="6564" width="9.875" style="6" customWidth="1"/>
    <col min="6565" max="6565" width="12.625" style="6" customWidth="1"/>
    <col min="6566" max="6566" width="5.875" style="6" bestFit="1" customWidth="1"/>
    <col min="6567" max="6569" width="9" style="6"/>
    <col min="6570" max="6570" width="9" style="6" customWidth="1"/>
    <col min="6571" max="6808" width="9" style="6"/>
    <col min="6809" max="6809" width="8" style="6" customWidth="1"/>
    <col min="6810" max="6810" width="13.375" style="6" customWidth="1"/>
    <col min="6811" max="6811" width="6.125" style="6" bestFit="1" customWidth="1"/>
    <col min="6812" max="6813" width="7.75" style="6" customWidth="1"/>
    <col min="6814" max="6814" width="9.375" style="6" bestFit="1" customWidth="1"/>
    <col min="6815" max="6815" width="6.75" style="6" bestFit="1" customWidth="1"/>
    <col min="6816" max="6816" width="7.875" style="6" bestFit="1" customWidth="1"/>
    <col min="6817" max="6817" width="8.125" style="6" bestFit="1" customWidth="1"/>
    <col min="6818" max="6818" width="10" style="6" bestFit="1" customWidth="1"/>
    <col min="6819" max="6819" width="9.875" style="6" bestFit="1" customWidth="1"/>
    <col min="6820" max="6820" width="9.875" style="6" customWidth="1"/>
    <col min="6821" max="6821" width="12.625" style="6" customWidth="1"/>
    <col min="6822" max="6822" width="5.875" style="6" bestFit="1" customWidth="1"/>
    <col min="6823" max="6825" width="9" style="6"/>
    <col min="6826" max="6826" width="9" style="6" customWidth="1"/>
    <col min="6827" max="7064" width="9" style="6"/>
    <col min="7065" max="7065" width="8" style="6" customWidth="1"/>
    <col min="7066" max="7066" width="13.375" style="6" customWidth="1"/>
    <col min="7067" max="7067" width="6.125" style="6" bestFit="1" customWidth="1"/>
    <col min="7068" max="7069" width="7.75" style="6" customWidth="1"/>
    <col min="7070" max="7070" width="9.375" style="6" bestFit="1" customWidth="1"/>
    <col min="7071" max="7071" width="6.75" style="6" bestFit="1" customWidth="1"/>
    <col min="7072" max="7072" width="7.875" style="6" bestFit="1" customWidth="1"/>
    <col min="7073" max="7073" width="8.125" style="6" bestFit="1" customWidth="1"/>
    <col min="7074" max="7074" width="10" style="6" bestFit="1" customWidth="1"/>
    <col min="7075" max="7075" width="9.875" style="6" bestFit="1" customWidth="1"/>
    <col min="7076" max="7076" width="9.875" style="6" customWidth="1"/>
    <col min="7077" max="7077" width="12.625" style="6" customWidth="1"/>
    <col min="7078" max="7078" width="5.875" style="6" bestFit="1" customWidth="1"/>
    <col min="7079" max="7081" width="9" style="6"/>
    <col min="7082" max="7082" width="9" style="6" customWidth="1"/>
    <col min="7083" max="7320" width="9" style="6"/>
    <col min="7321" max="7321" width="8" style="6" customWidth="1"/>
    <col min="7322" max="7322" width="13.375" style="6" customWidth="1"/>
    <col min="7323" max="7323" width="6.125" style="6" bestFit="1" customWidth="1"/>
    <col min="7324" max="7325" width="7.75" style="6" customWidth="1"/>
    <col min="7326" max="7326" width="9.375" style="6" bestFit="1" customWidth="1"/>
    <col min="7327" max="7327" width="6.75" style="6" bestFit="1" customWidth="1"/>
    <col min="7328" max="7328" width="7.875" style="6" bestFit="1" customWidth="1"/>
    <col min="7329" max="7329" width="8.125" style="6" bestFit="1" customWidth="1"/>
    <col min="7330" max="7330" width="10" style="6" bestFit="1" customWidth="1"/>
    <col min="7331" max="7331" width="9.875" style="6" bestFit="1" customWidth="1"/>
    <col min="7332" max="7332" width="9.875" style="6" customWidth="1"/>
    <col min="7333" max="7333" width="12.625" style="6" customWidth="1"/>
    <col min="7334" max="7334" width="5.875" style="6" bestFit="1" customWidth="1"/>
    <col min="7335" max="7337" width="9" style="6"/>
    <col min="7338" max="7338" width="9" style="6" customWidth="1"/>
    <col min="7339" max="7576" width="9" style="6"/>
    <col min="7577" max="7577" width="8" style="6" customWidth="1"/>
    <col min="7578" max="7578" width="13.375" style="6" customWidth="1"/>
    <col min="7579" max="7579" width="6.125" style="6" bestFit="1" customWidth="1"/>
    <col min="7580" max="7581" width="7.75" style="6" customWidth="1"/>
    <col min="7582" max="7582" width="9.375" style="6" bestFit="1" customWidth="1"/>
    <col min="7583" max="7583" width="6.75" style="6" bestFit="1" customWidth="1"/>
    <col min="7584" max="7584" width="7.875" style="6" bestFit="1" customWidth="1"/>
    <col min="7585" max="7585" width="8.125" style="6" bestFit="1" customWidth="1"/>
    <col min="7586" max="7586" width="10" style="6" bestFit="1" customWidth="1"/>
    <col min="7587" max="7587" width="9.875" style="6" bestFit="1" customWidth="1"/>
    <col min="7588" max="7588" width="9.875" style="6" customWidth="1"/>
    <col min="7589" max="7589" width="12.625" style="6" customWidth="1"/>
    <col min="7590" max="7590" width="5.875" style="6" bestFit="1" customWidth="1"/>
    <col min="7591" max="7593" width="9" style="6"/>
    <col min="7594" max="7594" width="9" style="6" customWidth="1"/>
    <col min="7595" max="7832" width="9" style="6"/>
    <col min="7833" max="7833" width="8" style="6" customWidth="1"/>
    <col min="7834" max="7834" width="13.375" style="6" customWidth="1"/>
    <col min="7835" max="7835" width="6.125" style="6" bestFit="1" customWidth="1"/>
    <col min="7836" max="7837" width="7.75" style="6" customWidth="1"/>
    <col min="7838" max="7838" width="9.375" style="6" bestFit="1" customWidth="1"/>
    <col min="7839" max="7839" width="6.75" style="6" bestFit="1" customWidth="1"/>
    <col min="7840" max="7840" width="7.875" style="6" bestFit="1" customWidth="1"/>
    <col min="7841" max="7841" width="8.125" style="6" bestFit="1" customWidth="1"/>
    <col min="7842" max="7842" width="10" style="6" bestFit="1" customWidth="1"/>
    <col min="7843" max="7843" width="9.875" style="6" bestFit="1" customWidth="1"/>
    <col min="7844" max="7844" width="9.875" style="6" customWidth="1"/>
    <col min="7845" max="7845" width="12.625" style="6" customWidth="1"/>
    <col min="7846" max="7846" width="5.875" style="6" bestFit="1" customWidth="1"/>
    <col min="7847" max="7849" width="9" style="6"/>
    <col min="7850" max="7850" width="9" style="6" customWidth="1"/>
    <col min="7851" max="8088" width="9" style="6"/>
    <col min="8089" max="8089" width="8" style="6" customWidth="1"/>
    <col min="8090" max="8090" width="13.375" style="6" customWidth="1"/>
    <col min="8091" max="8091" width="6.125" style="6" bestFit="1" customWidth="1"/>
    <col min="8092" max="8093" width="7.75" style="6" customWidth="1"/>
    <col min="8094" max="8094" width="9.375" style="6" bestFit="1" customWidth="1"/>
    <col min="8095" max="8095" width="6.75" style="6" bestFit="1" customWidth="1"/>
    <col min="8096" max="8096" width="7.875" style="6" bestFit="1" customWidth="1"/>
    <col min="8097" max="8097" width="8.125" style="6" bestFit="1" customWidth="1"/>
    <col min="8098" max="8098" width="10" style="6" bestFit="1" customWidth="1"/>
    <col min="8099" max="8099" width="9.875" style="6" bestFit="1" customWidth="1"/>
    <col min="8100" max="8100" width="9.875" style="6" customWidth="1"/>
    <col min="8101" max="8101" width="12.625" style="6" customWidth="1"/>
    <col min="8102" max="8102" width="5.875" style="6" bestFit="1" customWidth="1"/>
    <col min="8103" max="8105" width="9" style="6"/>
    <col min="8106" max="8106" width="9" style="6" customWidth="1"/>
    <col min="8107" max="8344" width="9" style="6"/>
    <col min="8345" max="8345" width="8" style="6" customWidth="1"/>
    <col min="8346" max="8346" width="13.375" style="6" customWidth="1"/>
    <col min="8347" max="8347" width="6.125" style="6" bestFit="1" customWidth="1"/>
    <col min="8348" max="8349" width="7.75" style="6" customWidth="1"/>
    <col min="8350" max="8350" width="9.375" style="6" bestFit="1" customWidth="1"/>
    <col min="8351" max="8351" width="6.75" style="6" bestFit="1" customWidth="1"/>
    <col min="8352" max="8352" width="7.875" style="6" bestFit="1" customWidth="1"/>
    <col min="8353" max="8353" width="8.125" style="6" bestFit="1" customWidth="1"/>
    <col min="8354" max="8354" width="10" style="6" bestFit="1" customWidth="1"/>
    <col min="8355" max="8355" width="9.875" style="6" bestFit="1" customWidth="1"/>
    <col min="8356" max="8356" width="9.875" style="6" customWidth="1"/>
    <col min="8357" max="8357" width="12.625" style="6" customWidth="1"/>
    <col min="8358" max="8358" width="5.875" style="6" bestFit="1" customWidth="1"/>
    <col min="8359" max="8361" width="9" style="6"/>
    <col min="8362" max="8362" width="9" style="6" customWidth="1"/>
    <col min="8363" max="8600" width="9" style="6"/>
    <col min="8601" max="8601" width="8" style="6" customWidth="1"/>
    <col min="8602" max="8602" width="13.375" style="6" customWidth="1"/>
    <col min="8603" max="8603" width="6.125" style="6" bestFit="1" customWidth="1"/>
    <col min="8604" max="8605" width="7.75" style="6" customWidth="1"/>
    <col min="8606" max="8606" width="9.375" style="6" bestFit="1" customWidth="1"/>
    <col min="8607" max="8607" width="6.75" style="6" bestFit="1" customWidth="1"/>
    <col min="8608" max="8608" width="7.875" style="6" bestFit="1" customWidth="1"/>
    <col min="8609" max="8609" width="8.125" style="6" bestFit="1" customWidth="1"/>
    <col min="8610" max="8610" width="10" style="6" bestFit="1" customWidth="1"/>
    <col min="8611" max="8611" width="9.875" style="6" bestFit="1" customWidth="1"/>
    <col min="8612" max="8612" width="9.875" style="6" customWidth="1"/>
    <col min="8613" max="8613" width="12.625" style="6" customWidth="1"/>
    <col min="8614" max="8614" width="5.875" style="6" bestFit="1" customWidth="1"/>
    <col min="8615" max="8617" width="9" style="6"/>
    <col min="8618" max="8618" width="9" style="6" customWidth="1"/>
    <col min="8619" max="8856" width="9" style="6"/>
    <col min="8857" max="8857" width="8" style="6" customWidth="1"/>
    <col min="8858" max="8858" width="13.375" style="6" customWidth="1"/>
    <col min="8859" max="8859" width="6.125" style="6" bestFit="1" customWidth="1"/>
    <col min="8860" max="8861" width="7.75" style="6" customWidth="1"/>
    <col min="8862" max="8862" width="9.375" style="6" bestFit="1" customWidth="1"/>
    <col min="8863" max="8863" width="6.75" style="6" bestFit="1" customWidth="1"/>
    <col min="8864" max="8864" width="7.875" style="6" bestFit="1" customWidth="1"/>
    <col min="8865" max="8865" width="8.125" style="6" bestFit="1" customWidth="1"/>
    <col min="8866" max="8866" width="10" style="6" bestFit="1" customWidth="1"/>
    <col min="8867" max="8867" width="9.875" style="6" bestFit="1" customWidth="1"/>
    <col min="8868" max="8868" width="9.875" style="6" customWidth="1"/>
    <col min="8869" max="8869" width="12.625" style="6" customWidth="1"/>
    <col min="8870" max="8870" width="5.875" style="6" bestFit="1" customWidth="1"/>
    <col min="8871" max="8873" width="9" style="6"/>
    <col min="8874" max="8874" width="9" style="6" customWidth="1"/>
    <col min="8875" max="9112" width="9" style="6"/>
    <col min="9113" max="9113" width="8" style="6" customWidth="1"/>
    <col min="9114" max="9114" width="13.375" style="6" customWidth="1"/>
    <col min="9115" max="9115" width="6.125" style="6" bestFit="1" customWidth="1"/>
    <col min="9116" max="9117" width="7.75" style="6" customWidth="1"/>
    <col min="9118" max="9118" width="9.375" style="6" bestFit="1" customWidth="1"/>
    <col min="9119" max="9119" width="6.75" style="6" bestFit="1" customWidth="1"/>
    <col min="9120" max="9120" width="7.875" style="6" bestFit="1" customWidth="1"/>
    <col min="9121" max="9121" width="8.125" style="6" bestFit="1" customWidth="1"/>
    <col min="9122" max="9122" width="10" style="6" bestFit="1" customWidth="1"/>
    <col min="9123" max="9123" width="9.875" style="6" bestFit="1" customWidth="1"/>
    <col min="9124" max="9124" width="9.875" style="6" customWidth="1"/>
    <col min="9125" max="9125" width="12.625" style="6" customWidth="1"/>
    <col min="9126" max="9126" width="5.875" style="6" bestFit="1" customWidth="1"/>
    <col min="9127" max="9129" width="9" style="6"/>
    <col min="9130" max="9130" width="9" style="6" customWidth="1"/>
    <col min="9131" max="9368" width="9" style="6"/>
    <col min="9369" max="9369" width="8" style="6" customWidth="1"/>
    <col min="9370" max="9370" width="13.375" style="6" customWidth="1"/>
    <col min="9371" max="9371" width="6.125" style="6" bestFit="1" customWidth="1"/>
    <col min="9372" max="9373" width="7.75" style="6" customWidth="1"/>
    <col min="9374" max="9374" width="9.375" style="6" bestFit="1" customWidth="1"/>
    <col min="9375" max="9375" width="6.75" style="6" bestFit="1" customWidth="1"/>
    <col min="9376" max="9376" width="7.875" style="6" bestFit="1" customWidth="1"/>
    <col min="9377" max="9377" width="8.125" style="6" bestFit="1" customWidth="1"/>
    <col min="9378" max="9378" width="10" style="6" bestFit="1" customWidth="1"/>
    <col min="9379" max="9379" width="9.875" style="6" bestFit="1" customWidth="1"/>
    <col min="9380" max="9380" width="9.875" style="6" customWidth="1"/>
    <col min="9381" max="9381" width="12.625" style="6" customWidth="1"/>
    <col min="9382" max="9382" width="5.875" style="6" bestFit="1" customWidth="1"/>
    <col min="9383" max="9385" width="9" style="6"/>
    <col min="9386" max="9386" width="9" style="6" customWidth="1"/>
    <col min="9387" max="9624" width="9" style="6"/>
    <col min="9625" max="9625" width="8" style="6" customWidth="1"/>
    <col min="9626" max="9626" width="13.375" style="6" customWidth="1"/>
    <col min="9627" max="9627" width="6.125" style="6" bestFit="1" customWidth="1"/>
    <col min="9628" max="9629" width="7.75" style="6" customWidth="1"/>
    <col min="9630" max="9630" width="9.375" style="6" bestFit="1" customWidth="1"/>
    <col min="9631" max="9631" width="6.75" style="6" bestFit="1" customWidth="1"/>
    <col min="9632" max="9632" width="7.875" style="6" bestFit="1" customWidth="1"/>
    <col min="9633" max="9633" width="8.125" style="6" bestFit="1" customWidth="1"/>
    <col min="9634" max="9634" width="10" style="6" bestFit="1" customWidth="1"/>
    <col min="9635" max="9635" width="9.875" style="6" bestFit="1" customWidth="1"/>
    <col min="9636" max="9636" width="9.875" style="6" customWidth="1"/>
    <col min="9637" max="9637" width="12.625" style="6" customWidth="1"/>
    <col min="9638" max="9638" width="5.875" style="6" bestFit="1" customWidth="1"/>
    <col min="9639" max="9641" width="9" style="6"/>
    <col min="9642" max="9642" width="9" style="6" customWidth="1"/>
    <col min="9643" max="9880" width="9" style="6"/>
    <col min="9881" max="9881" width="8" style="6" customWidth="1"/>
    <col min="9882" max="9882" width="13.375" style="6" customWidth="1"/>
    <col min="9883" max="9883" width="6.125" style="6" bestFit="1" customWidth="1"/>
    <col min="9884" max="9885" width="7.75" style="6" customWidth="1"/>
    <col min="9886" max="9886" width="9.375" style="6" bestFit="1" customWidth="1"/>
    <col min="9887" max="9887" width="6.75" style="6" bestFit="1" customWidth="1"/>
    <col min="9888" max="9888" width="7.875" style="6" bestFit="1" customWidth="1"/>
    <col min="9889" max="9889" width="8.125" style="6" bestFit="1" customWidth="1"/>
    <col min="9890" max="9890" width="10" style="6" bestFit="1" customWidth="1"/>
    <col min="9891" max="9891" width="9.875" style="6" bestFit="1" customWidth="1"/>
    <col min="9892" max="9892" width="9.875" style="6" customWidth="1"/>
    <col min="9893" max="9893" width="12.625" style="6" customWidth="1"/>
    <col min="9894" max="9894" width="5.875" style="6" bestFit="1" customWidth="1"/>
    <col min="9895" max="9897" width="9" style="6"/>
    <col min="9898" max="9898" width="9" style="6" customWidth="1"/>
    <col min="9899" max="10136" width="9" style="6"/>
    <col min="10137" max="10137" width="8" style="6" customWidth="1"/>
    <col min="10138" max="10138" width="13.375" style="6" customWidth="1"/>
    <col min="10139" max="10139" width="6.125" style="6" bestFit="1" customWidth="1"/>
    <col min="10140" max="10141" width="7.75" style="6" customWidth="1"/>
    <col min="10142" max="10142" width="9.375" style="6" bestFit="1" customWidth="1"/>
    <col min="10143" max="10143" width="6.75" style="6" bestFit="1" customWidth="1"/>
    <col min="10144" max="10144" width="7.875" style="6" bestFit="1" customWidth="1"/>
    <col min="10145" max="10145" width="8.125" style="6" bestFit="1" customWidth="1"/>
    <col min="10146" max="10146" width="10" style="6" bestFit="1" customWidth="1"/>
    <col min="10147" max="10147" width="9.875" style="6" bestFit="1" customWidth="1"/>
    <col min="10148" max="10148" width="9.875" style="6" customWidth="1"/>
    <col min="10149" max="10149" width="12.625" style="6" customWidth="1"/>
    <col min="10150" max="10150" width="5.875" style="6" bestFit="1" customWidth="1"/>
    <col min="10151" max="10153" width="9" style="6"/>
    <col min="10154" max="10154" width="9" style="6" customWidth="1"/>
    <col min="10155" max="10392" width="9" style="6"/>
    <col min="10393" max="10393" width="8" style="6" customWidth="1"/>
    <col min="10394" max="10394" width="13.375" style="6" customWidth="1"/>
    <col min="10395" max="10395" width="6.125" style="6" bestFit="1" customWidth="1"/>
    <col min="10396" max="10397" width="7.75" style="6" customWidth="1"/>
    <col min="10398" max="10398" width="9.375" style="6" bestFit="1" customWidth="1"/>
    <col min="10399" max="10399" width="6.75" style="6" bestFit="1" customWidth="1"/>
    <col min="10400" max="10400" width="7.875" style="6" bestFit="1" customWidth="1"/>
    <col min="10401" max="10401" width="8.125" style="6" bestFit="1" customWidth="1"/>
    <col min="10402" max="10402" width="10" style="6" bestFit="1" customWidth="1"/>
    <col min="10403" max="10403" width="9.875" style="6" bestFit="1" customWidth="1"/>
    <col min="10404" max="10404" width="9.875" style="6" customWidth="1"/>
    <col min="10405" max="10405" width="12.625" style="6" customWidth="1"/>
    <col min="10406" max="10406" width="5.875" style="6" bestFit="1" customWidth="1"/>
    <col min="10407" max="10409" width="9" style="6"/>
    <col min="10410" max="10410" width="9" style="6" customWidth="1"/>
    <col min="10411" max="10648" width="9" style="6"/>
    <col min="10649" max="10649" width="8" style="6" customWidth="1"/>
    <col min="10650" max="10650" width="13.375" style="6" customWidth="1"/>
    <col min="10651" max="10651" width="6.125" style="6" bestFit="1" customWidth="1"/>
    <col min="10652" max="10653" width="7.75" style="6" customWidth="1"/>
    <col min="10654" max="10654" width="9.375" style="6" bestFit="1" customWidth="1"/>
    <col min="10655" max="10655" width="6.75" style="6" bestFit="1" customWidth="1"/>
    <col min="10656" max="10656" width="7.875" style="6" bestFit="1" customWidth="1"/>
    <col min="10657" max="10657" width="8.125" style="6" bestFit="1" customWidth="1"/>
    <col min="10658" max="10658" width="10" style="6" bestFit="1" customWidth="1"/>
    <col min="10659" max="10659" width="9.875" style="6" bestFit="1" customWidth="1"/>
    <col min="10660" max="10660" width="9.875" style="6" customWidth="1"/>
    <col min="10661" max="10661" width="12.625" style="6" customWidth="1"/>
    <col min="10662" max="10662" width="5.875" style="6" bestFit="1" customWidth="1"/>
    <col min="10663" max="10665" width="9" style="6"/>
    <col min="10666" max="10666" width="9" style="6" customWidth="1"/>
    <col min="10667" max="10904" width="9" style="6"/>
    <col min="10905" max="10905" width="8" style="6" customWidth="1"/>
    <col min="10906" max="10906" width="13.375" style="6" customWidth="1"/>
    <col min="10907" max="10907" width="6.125" style="6" bestFit="1" customWidth="1"/>
    <col min="10908" max="10909" width="7.75" style="6" customWidth="1"/>
    <col min="10910" max="10910" width="9.375" style="6" bestFit="1" customWidth="1"/>
    <col min="10911" max="10911" width="6.75" style="6" bestFit="1" customWidth="1"/>
    <col min="10912" max="10912" width="7.875" style="6" bestFit="1" customWidth="1"/>
    <col min="10913" max="10913" width="8.125" style="6" bestFit="1" customWidth="1"/>
    <col min="10914" max="10914" width="10" style="6" bestFit="1" customWidth="1"/>
    <col min="10915" max="10915" width="9.875" style="6" bestFit="1" customWidth="1"/>
    <col min="10916" max="10916" width="9.875" style="6" customWidth="1"/>
    <col min="10917" max="10917" width="12.625" style="6" customWidth="1"/>
    <col min="10918" max="10918" width="5.875" style="6" bestFit="1" customWidth="1"/>
    <col min="10919" max="10921" width="9" style="6"/>
    <col min="10922" max="10922" width="9" style="6" customWidth="1"/>
    <col min="10923" max="11160" width="9" style="6"/>
    <col min="11161" max="11161" width="8" style="6" customWidth="1"/>
    <col min="11162" max="11162" width="13.375" style="6" customWidth="1"/>
    <col min="11163" max="11163" width="6.125" style="6" bestFit="1" customWidth="1"/>
    <col min="11164" max="11165" width="7.75" style="6" customWidth="1"/>
    <col min="11166" max="11166" width="9.375" style="6" bestFit="1" customWidth="1"/>
    <col min="11167" max="11167" width="6.75" style="6" bestFit="1" customWidth="1"/>
    <col min="11168" max="11168" width="7.875" style="6" bestFit="1" customWidth="1"/>
    <col min="11169" max="11169" width="8.125" style="6" bestFit="1" customWidth="1"/>
    <col min="11170" max="11170" width="10" style="6" bestFit="1" customWidth="1"/>
    <col min="11171" max="11171" width="9.875" style="6" bestFit="1" customWidth="1"/>
    <col min="11172" max="11172" width="9.875" style="6" customWidth="1"/>
    <col min="11173" max="11173" width="12.625" style="6" customWidth="1"/>
    <col min="11174" max="11174" width="5.875" style="6" bestFit="1" customWidth="1"/>
    <col min="11175" max="11177" width="9" style="6"/>
    <col min="11178" max="11178" width="9" style="6" customWidth="1"/>
    <col min="11179" max="11416" width="9" style="6"/>
    <col min="11417" max="11417" width="8" style="6" customWidth="1"/>
    <col min="11418" max="11418" width="13.375" style="6" customWidth="1"/>
    <col min="11419" max="11419" width="6.125" style="6" bestFit="1" customWidth="1"/>
    <col min="11420" max="11421" width="7.75" style="6" customWidth="1"/>
    <col min="11422" max="11422" width="9.375" style="6" bestFit="1" customWidth="1"/>
    <col min="11423" max="11423" width="6.75" style="6" bestFit="1" customWidth="1"/>
    <col min="11424" max="11424" width="7.875" style="6" bestFit="1" customWidth="1"/>
    <col min="11425" max="11425" width="8.125" style="6" bestFit="1" customWidth="1"/>
    <col min="11426" max="11426" width="10" style="6" bestFit="1" customWidth="1"/>
    <col min="11427" max="11427" width="9.875" style="6" bestFit="1" customWidth="1"/>
    <col min="11428" max="11428" width="9.875" style="6" customWidth="1"/>
    <col min="11429" max="11429" width="12.625" style="6" customWidth="1"/>
    <col min="11430" max="11430" width="5.875" style="6" bestFit="1" customWidth="1"/>
    <col min="11431" max="11433" width="9" style="6"/>
    <col min="11434" max="11434" width="9" style="6" customWidth="1"/>
    <col min="11435" max="11672" width="9" style="6"/>
    <col min="11673" max="11673" width="8" style="6" customWidth="1"/>
    <col min="11674" max="11674" width="13.375" style="6" customWidth="1"/>
    <col min="11675" max="11675" width="6.125" style="6" bestFit="1" customWidth="1"/>
    <col min="11676" max="11677" width="7.75" style="6" customWidth="1"/>
    <col min="11678" max="11678" width="9.375" style="6" bestFit="1" customWidth="1"/>
    <col min="11679" max="11679" width="6.75" style="6" bestFit="1" customWidth="1"/>
    <col min="11680" max="11680" width="7.875" style="6" bestFit="1" customWidth="1"/>
    <col min="11681" max="11681" width="8.125" style="6" bestFit="1" customWidth="1"/>
    <col min="11682" max="11682" width="10" style="6" bestFit="1" customWidth="1"/>
    <col min="11683" max="11683" width="9.875" style="6" bestFit="1" customWidth="1"/>
    <col min="11684" max="11684" width="9.875" style="6" customWidth="1"/>
    <col min="11685" max="11685" width="12.625" style="6" customWidth="1"/>
    <col min="11686" max="11686" width="5.875" style="6" bestFit="1" customWidth="1"/>
    <col min="11687" max="11689" width="9" style="6"/>
    <col min="11690" max="11690" width="9" style="6" customWidth="1"/>
    <col min="11691" max="11928" width="9" style="6"/>
    <col min="11929" max="11929" width="8" style="6" customWidth="1"/>
    <col min="11930" max="11930" width="13.375" style="6" customWidth="1"/>
    <col min="11931" max="11931" width="6.125" style="6" bestFit="1" customWidth="1"/>
    <col min="11932" max="11933" width="7.75" style="6" customWidth="1"/>
    <col min="11934" max="11934" width="9.375" style="6" bestFit="1" customWidth="1"/>
    <col min="11935" max="11935" width="6.75" style="6" bestFit="1" customWidth="1"/>
    <col min="11936" max="11936" width="7.875" style="6" bestFit="1" customWidth="1"/>
    <col min="11937" max="11937" width="8.125" style="6" bestFit="1" customWidth="1"/>
    <col min="11938" max="11938" width="10" style="6" bestFit="1" customWidth="1"/>
    <col min="11939" max="11939" width="9.875" style="6" bestFit="1" customWidth="1"/>
    <col min="11940" max="11940" width="9.875" style="6" customWidth="1"/>
    <col min="11941" max="11941" width="12.625" style="6" customWidth="1"/>
    <col min="11942" max="11942" width="5.875" style="6" bestFit="1" customWidth="1"/>
    <col min="11943" max="11945" width="9" style="6"/>
    <col min="11946" max="11946" width="9" style="6" customWidth="1"/>
    <col min="11947" max="12184" width="9" style="6"/>
    <col min="12185" max="12185" width="8" style="6" customWidth="1"/>
    <col min="12186" max="12186" width="13.375" style="6" customWidth="1"/>
    <col min="12187" max="12187" width="6.125" style="6" bestFit="1" customWidth="1"/>
    <col min="12188" max="12189" width="7.75" style="6" customWidth="1"/>
    <col min="12190" max="12190" width="9.375" style="6" bestFit="1" customWidth="1"/>
    <col min="12191" max="12191" width="6.75" style="6" bestFit="1" customWidth="1"/>
    <col min="12192" max="12192" width="7.875" style="6" bestFit="1" customWidth="1"/>
    <col min="12193" max="12193" width="8.125" style="6" bestFit="1" customWidth="1"/>
    <col min="12194" max="12194" width="10" style="6" bestFit="1" customWidth="1"/>
    <col min="12195" max="12195" width="9.875" style="6" bestFit="1" customWidth="1"/>
    <col min="12196" max="12196" width="9.875" style="6" customWidth="1"/>
    <col min="12197" max="12197" width="12.625" style="6" customWidth="1"/>
    <col min="12198" max="12198" width="5.875" style="6" bestFit="1" customWidth="1"/>
    <col min="12199" max="12201" width="9" style="6"/>
    <col min="12202" max="12202" width="9" style="6" customWidth="1"/>
    <col min="12203" max="12440" width="9" style="6"/>
    <col min="12441" max="12441" width="8" style="6" customWidth="1"/>
    <col min="12442" max="12442" width="13.375" style="6" customWidth="1"/>
    <col min="12443" max="12443" width="6.125" style="6" bestFit="1" customWidth="1"/>
    <col min="12444" max="12445" width="7.75" style="6" customWidth="1"/>
    <col min="12446" max="12446" width="9.375" style="6" bestFit="1" customWidth="1"/>
    <col min="12447" max="12447" width="6.75" style="6" bestFit="1" customWidth="1"/>
    <col min="12448" max="12448" width="7.875" style="6" bestFit="1" customWidth="1"/>
    <col min="12449" max="12449" width="8.125" style="6" bestFit="1" customWidth="1"/>
    <col min="12450" max="12450" width="10" style="6" bestFit="1" customWidth="1"/>
    <col min="12451" max="12451" width="9.875" style="6" bestFit="1" customWidth="1"/>
    <col min="12452" max="12452" width="9.875" style="6" customWidth="1"/>
    <col min="12453" max="12453" width="12.625" style="6" customWidth="1"/>
    <col min="12454" max="12454" width="5.875" style="6" bestFit="1" customWidth="1"/>
    <col min="12455" max="12457" width="9" style="6"/>
    <col min="12458" max="12458" width="9" style="6" customWidth="1"/>
    <col min="12459" max="12696" width="9" style="6"/>
    <col min="12697" max="12697" width="8" style="6" customWidth="1"/>
    <col min="12698" max="12698" width="13.375" style="6" customWidth="1"/>
    <col min="12699" max="12699" width="6.125" style="6" bestFit="1" customWidth="1"/>
    <col min="12700" max="12701" width="7.75" style="6" customWidth="1"/>
    <col min="12702" max="12702" width="9.375" style="6" bestFit="1" customWidth="1"/>
    <col min="12703" max="12703" width="6.75" style="6" bestFit="1" customWidth="1"/>
    <col min="12704" max="12704" width="7.875" style="6" bestFit="1" customWidth="1"/>
    <col min="12705" max="12705" width="8.125" style="6" bestFit="1" customWidth="1"/>
    <col min="12706" max="12706" width="10" style="6" bestFit="1" customWidth="1"/>
    <col min="12707" max="12707" width="9.875" style="6" bestFit="1" customWidth="1"/>
    <col min="12708" max="12708" width="9.875" style="6" customWidth="1"/>
    <col min="12709" max="12709" width="12.625" style="6" customWidth="1"/>
    <col min="12710" max="12710" width="5.875" style="6" bestFit="1" customWidth="1"/>
    <col min="12711" max="12713" width="9" style="6"/>
    <col min="12714" max="12714" width="9" style="6" customWidth="1"/>
    <col min="12715" max="12952" width="9" style="6"/>
    <col min="12953" max="12953" width="8" style="6" customWidth="1"/>
    <col min="12954" max="12954" width="13.375" style="6" customWidth="1"/>
    <col min="12955" max="12955" width="6.125" style="6" bestFit="1" customWidth="1"/>
    <col min="12956" max="12957" width="7.75" style="6" customWidth="1"/>
    <col min="12958" max="12958" width="9.375" style="6" bestFit="1" customWidth="1"/>
    <col min="12959" max="12959" width="6.75" style="6" bestFit="1" customWidth="1"/>
    <col min="12960" max="12960" width="7.875" style="6" bestFit="1" customWidth="1"/>
    <col min="12961" max="12961" width="8.125" style="6" bestFit="1" customWidth="1"/>
    <col min="12962" max="12962" width="10" style="6" bestFit="1" customWidth="1"/>
    <col min="12963" max="12963" width="9.875" style="6" bestFit="1" customWidth="1"/>
    <col min="12964" max="12964" width="9.875" style="6" customWidth="1"/>
    <col min="12965" max="12965" width="12.625" style="6" customWidth="1"/>
    <col min="12966" max="12966" width="5.875" style="6" bestFit="1" customWidth="1"/>
    <col min="12967" max="12969" width="9" style="6"/>
    <col min="12970" max="12970" width="9" style="6" customWidth="1"/>
    <col min="12971" max="13208" width="9" style="6"/>
    <col min="13209" max="13209" width="8" style="6" customWidth="1"/>
    <col min="13210" max="13210" width="13.375" style="6" customWidth="1"/>
    <col min="13211" max="13211" width="6.125" style="6" bestFit="1" customWidth="1"/>
    <col min="13212" max="13213" width="7.75" style="6" customWidth="1"/>
    <col min="13214" max="13214" width="9.375" style="6" bestFit="1" customWidth="1"/>
    <col min="13215" max="13215" width="6.75" style="6" bestFit="1" customWidth="1"/>
    <col min="13216" max="13216" width="7.875" style="6" bestFit="1" customWidth="1"/>
    <col min="13217" max="13217" width="8.125" style="6" bestFit="1" customWidth="1"/>
    <col min="13218" max="13218" width="10" style="6" bestFit="1" customWidth="1"/>
    <col min="13219" max="13219" width="9.875" style="6" bestFit="1" customWidth="1"/>
    <col min="13220" max="13220" width="9.875" style="6" customWidth="1"/>
    <col min="13221" max="13221" width="12.625" style="6" customWidth="1"/>
    <col min="13222" max="13222" width="5.875" style="6" bestFit="1" customWidth="1"/>
    <col min="13223" max="13225" width="9" style="6"/>
    <col min="13226" max="13226" width="9" style="6" customWidth="1"/>
    <col min="13227" max="13464" width="9" style="6"/>
    <col min="13465" max="13465" width="8" style="6" customWidth="1"/>
    <col min="13466" max="13466" width="13.375" style="6" customWidth="1"/>
    <col min="13467" max="13467" width="6.125" style="6" bestFit="1" customWidth="1"/>
    <col min="13468" max="13469" width="7.75" style="6" customWidth="1"/>
    <col min="13470" max="13470" width="9.375" style="6" bestFit="1" customWidth="1"/>
    <col min="13471" max="13471" width="6.75" style="6" bestFit="1" customWidth="1"/>
    <col min="13472" max="13472" width="7.875" style="6" bestFit="1" customWidth="1"/>
    <col min="13473" max="13473" width="8.125" style="6" bestFit="1" customWidth="1"/>
    <col min="13474" max="13474" width="10" style="6" bestFit="1" customWidth="1"/>
    <col min="13475" max="13475" width="9.875" style="6" bestFit="1" customWidth="1"/>
    <col min="13476" max="13476" width="9.875" style="6" customWidth="1"/>
    <col min="13477" max="13477" width="12.625" style="6" customWidth="1"/>
    <col min="13478" max="13478" width="5.875" style="6" bestFit="1" customWidth="1"/>
    <col min="13479" max="13481" width="9" style="6"/>
    <col min="13482" max="13482" width="9" style="6" customWidth="1"/>
    <col min="13483" max="13720" width="9" style="6"/>
    <col min="13721" max="13721" width="8" style="6" customWidth="1"/>
    <col min="13722" max="13722" width="13.375" style="6" customWidth="1"/>
    <col min="13723" max="13723" width="6.125" style="6" bestFit="1" customWidth="1"/>
    <col min="13724" max="13725" width="7.75" style="6" customWidth="1"/>
    <col min="13726" max="13726" width="9.375" style="6" bestFit="1" customWidth="1"/>
    <col min="13727" max="13727" width="6.75" style="6" bestFit="1" customWidth="1"/>
    <col min="13728" max="13728" width="7.875" style="6" bestFit="1" customWidth="1"/>
    <col min="13729" max="13729" width="8.125" style="6" bestFit="1" customWidth="1"/>
    <col min="13730" max="13730" width="10" style="6" bestFit="1" customWidth="1"/>
    <col min="13731" max="13731" width="9.875" style="6" bestFit="1" customWidth="1"/>
    <col min="13732" max="13732" width="9.875" style="6" customWidth="1"/>
    <col min="13733" max="13733" width="12.625" style="6" customWidth="1"/>
    <col min="13734" max="13734" width="5.875" style="6" bestFit="1" customWidth="1"/>
    <col min="13735" max="13737" width="9" style="6"/>
    <col min="13738" max="13738" width="9" style="6" customWidth="1"/>
    <col min="13739" max="13976" width="9" style="6"/>
    <col min="13977" max="13977" width="8" style="6" customWidth="1"/>
    <col min="13978" max="13978" width="13.375" style="6" customWidth="1"/>
    <col min="13979" max="13979" width="6.125" style="6" bestFit="1" customWidth="1"/>
    <col min="13980" max="13981" width="7.75" style="6" customWidth="1"/>
    <col min="13982" max="13982" width="9.375" style="6" bestFit="1" customWidth="1"/>
    <col min="13983" max="13983" width="6.75" style="6" bestFit="1" customWidth="1"/>
    <col min="13984" max="13984" width="7.875" style="6" bestFit="1" customWidth="1"/>
    <col min="13985" max="13985" width="8.125" style="6" bestFit="1" customWidth="1"/>
    <col min="13986" max="13986" width="10" style="6" bestFit="1" customWidth="1"/>
    <col min="13987" max="13987" width="9.875" style="6" bestFit="1" customWidth="1"/>
    <col min="13988" max="13988" width="9.875" style="6" customWidth="1"/>
    <col min="13989" max="13989" width="12.625" style="6" customWidth="1"/>
    <col min="13990" max="13990" width="5.875" style="6" bestFit="1" customWidth="1"/>
    <col min="13991" max="13993" width="9" style="6"/>
    <col min="13994" max="13994" width="9" style="6" customWidth="1"/>
    <col min="13995" max="14232" width="9" style="6"/>
    <col min="14233" max="14233" width="8" style="6" customWidth="1"/>
    <col min="14234" max="14234" width="13.375" style="6" customWidth="1"/>
    <col min="14235" max="14235" width="6.125" style="6" bestFit="1" customWidth="1"/>
    <col min="14236" max="14237" width="7.75" style="6" customWidth="1"/>
    <col min="14238" max="14238" width="9.375" style="6" bestFit="1" customWidth="1"/>
    <col min="14239" max="14239" width="6.75" style="6" bestFit="1" customWidth="1"/>
    <col min="14240" max="14240" width="7.875" style="6" bestFit="1" customWidth="1"/>
    <col min="14241" max="14241" width="8.125" style="6" bestFit="1" customWidth="1"/>
    <col min="14242" max="14242" width="10" style="6" bestFit="1" customWidth="1"/>
    <col min="14243" max="14243" width="9.875" style="6" bestFit="1" customWidth="1"/>
    <col min="14244" max="14244" width="9.875" style="6" customWidth="1"/>
    <col min="14245" max="14245" width="12.625" style="6" customWidth="1"/>
    <col min="14246" max="14246" width="5.875" style="6" bestFit="1" customWidth="1"/>
    <col min="14247" max="14249" width="9" style="6"/>
    <col min="14250" max="14250" width="9" style="6" customWidth="1"/>
    <col min="14251" max="14488" width="9" style="6"/>
    <col min="14489" max="14489" width="8" style="6" customWidth="1"/>
    <col min="14490" max="14490" width="13.375" style="6" customWidth="1"/>
    <col min="14491" max="14491" width="6.125" style="6" bestFit="1" customWidth="1"/>
    <col min="14492" max="14493" width="7.75" style="6" customWidth="1"/>
    <col min="14494" max="14494" width="9.375" style="6" bestFit="1" customWidth="1"/>
    <col min="14495" max="14495" width="6.75" style="6" bestFit="1" customWidth="1"/>
    <col min="14496" max="14496" width="7.875" style="6" bestFit="1" customWidth="1"/>
    <col min="14497" max="14497" width="8.125" style="6" bestFit="1" customWidth="1"/>
    <col min="14498" max="14498" width="10" style="6" bestFit="1" customWidth="1"/>
    <col min="14499" max="14499" width="9.875" style="6" bestFit="1" customWidth="1"/>
    <col min="14500" max="14500" width="9.875" style="6" customWidth="1"/>
    <col min="14501" max="14501" width="12.625" style="6" customWidth="1"/>
    <col min="14502" max="14502" width="5.875" style="6" bestFit="1" customWidth="1"/>
    <col min="14503" max="14505" width="9" style="6"/>
    <col min="14506" max="14506" width="9" style="6" customWidth="1"/>
    <col min="14507" max="14744" width="9" style="6"/>
    <col min="14745" max="14745" width="8" style="6" customWidth="1"/>
    <col min="14746" max="14746" width="13.375" style="6" customWidth="1"/>
    <col min="14747" max="14747" width="6.125" style="6" bestFit="1" customWidth="1"/>
    <col min="14748" max="14749" width="7.75" style="6" customWidth="1"/>
    <col min="14750" max="14750" width="9.375" style="6" bestFit="1" customWidth="1"/>
    <col min="14751" max="14751" width="6.75" style="6" bestFit="1" customWidth="1"/>
    <col min="14752" max="14752" width="7.875" style="6" bestFit="1" customWidth="1"/>
    <col min="14753" max="14753" width="8.125" style="6" bestFit="1" customWidth="1"/>
    <col min="14754" max="14754" width="10" style="6" bestFit="1" customWidth="1"/>
    <col min="14755" max="14755" width="9.875" style="6" bestFit="1" customWidth="1"/>
    <col min="14756" max="14756" width="9.875" style="6" customWidth="1"/>
    <col min="14757" max="14757" width="12.625" style="6" customWidth="1"/>
    <col min="14758" max="14758" width="5.875" style="6" bestFit="1" customWidth="1"/>
    <col min="14759" max="14761" width="9" style="6"/>
    <col min="14762" max="14762" width="9" style="6" customWidth="1"/>
    <col min="14763" max="15000" width="9" style="6"/>
    <col min="15001" max="15001" width="8" style="6" customWidth="1"/>
    <col min="15002" max="15002" width="13.375" style="6" customWidth="1"/>
    <col min="15003" max="15003" width="6.125" style="6" bestFit="1" customWidth="1"/>
    <col min="15004" max="15005" width="7.75" style="6" customWidth="1"/>
    <col min="15006" max="15006" width="9.375" style="6" bestFit="1" customWidth="1"/>
    <col min="15007" max="15007" width="6.75" style="6" bestFit="1" customWidth="1"/>
    <col min="15008" max="15008" width="7.875" style="6" bestFit="1" customWidth="1"/>
    <col min="15009" max="15009" width="8.125" style="6" bestFit="1" customWidth="1"/>
    <col min="15010" max="15010" width="10" style="6" bestFit="1" customWidth="1"/>
    <col min="15011" max="15011" width="9.875" style="6" bestFit="1" customWidth="1"/>
    <col min="15012" max="15012" width="9.875" style="6" customWidth="1"/>
    <col min="15013" max="15013" width="12.625" style="6" customWidth="1"/>
    <col min="15014" max="15014" width="5.875" style="6" bestFit="1" customWidth="1"/>
    <col min="15015" max="15017" width="9" style="6"/>
    <col min="15018" max="15018" width="9" style="6" customWidth="1"/>
    <col min="15019" max="15256" width="9" style="6"/>
    <col min="15257" max="15257" width="8" style="6" customWidth="1"/>
    <col min="15258" max="15258" width="13.375" style="6" customWidth="1"/>
    <col min="15259" max="15259" width="6.125" style="6" bestFit="1" customWidth="1"/>
    <col min="15260" max="15261" width="7.75" style="6" customWidth="1"/>
    <col min="15262" max="15262" width="9.375" style="6" bestFit="1" customWidth="1"/>
    <col min="15263" max="15263" width="6.75" style="6" bestFit="1" customWidth="1"/>
    <col min="15264" max="15264" width="7.875" style="6" bestFit="1" customWidth="1"/>
    <col min="15265" max="15265" width="8.125" style="6" bestFit="1" customWidth="1"/>
    <col min="15266" max="15266" width="10" style="6" bestFit="1" customWidth="1"/>
    <col min="15267" max="15267" width="9.875" style="6" bestFit="1" customWidth="1"/>
    <col min="15268" max="15268" width="9.875" style="6" customWidth="1"/>
    <col min="15269" max="15269" width="12.625" style="6" customWidth="1"/>
    <col min="15270" max="15270" width="5.875" style="6" bestFit="1" customWidth="1"/>
    <col min="15271" max="15273" width="9" style="6"/>
    <col min="15274" max="15274" width="9" style="6" customWidth="1"/>
    <col min="15275" max="15512" width="9" style="6"/>
    <col min="15513" max="15513" width="8" style="6" customWidth="1"/>
    <col min="15514" max="15514" width="13.375" style="6" customWidth="1"/>
    <col min="15515" max="15515" width="6.125" style="6" bestFit="1" customWidth="1"/>
    <col min="15516" max="15517" width="7.75" style="6" customWidth="1"/>
    <col min="15518" max="15518" width="9.375" style="6" bestFit="1" customWidth="1"/>
    <col min="15519" max="15519" width="6.75" style="6" bestFit="1" customWidth="1"/>
    <col min="15520" max="15520" width="7.875" style="6" bestFit="1" customWidth="1"/>
    <col min="15521" max="15521" width="8.125" style="6" bestFit="1" customWidth="1"/>
    <col min="15522" max="15522" width="10" style="6" bestFit="1" customWidth="1"/>
    <col min="15523" max="15523" width="9.875" style="6" bestFit="1" customWidth="1"/>
    <col min="15524" max="15524" width="9.875" style="6" customWidth="1"/>
    <col min="15525" max="15525" width="12.625" style="6" customWidth="1"/>
    <col min="15526" max="15526" width="5.875" style="6" bestFit="1" customWidth="1"/>
    <col min="15527" max="15529" width="9" style="6"/>
    <col min="15530" max="15530" width="9" style="6" customWidth="1"/>
    <col min="15531" max="15768" width="9" style="6"/>
    <col min="15769" max="15769" width="8" style="6" customWidth="1"/>
    <col min="15770" max="15770" width="13.375" style="6" customWidth="1"/>
    <col min="15771" max="15771" width="6.125" style="6" bestFit="1" customWidth="1"/>
    <col min="15772" max="15773" width="7.75" style="6" customWidth="1"/>
    <col min="15774" max="15774" width="9.375" style="6" bestFit="1" customWidth="1"/>
    <col min="15775" max="15775" width="6.75" style="6" bestFit="1" customWidth="1"/>
    <col min="15776" max="15776" width="7.875" style="6" bestFit="1" customWidth="1"/>
    <col min="15777" max="15777" width="8.125" style="6" bestFit="1" customWidth="1"/>
    <col min="15778" max="15778" width="10" style="6" bestFit="1" customWidth="1"/>
    <col min="15779" max="15779" width="9.875" style="6" bestFit="1" customWidth="1"/>
    <col min="15780" max="15780" width="9.875" style="6" customWidth="1"/>
    <col min="15781" max="15781" width="12.625" style="6" customWidth="1"/>
    <col min="15782" max="15782" width="5.875" style="6" bestFit="1" customWidth="1"/>
    <col min="15783" max="15785" width="9" style="6"/>
    <col min="15786" max="15786" width="9" style="6" customWidth="1"/>
    <col min="15787" max="16024" width="9" style="6"/>
    <col min="16025" max="16025" width="8" style="6" customWidth="1"/>
    <col min="16026" max="16026" width="13.375" style="6" customWidth="1"/>
    <col min="16027" max="16027" width="6.125" style="6" bestFit="1" customWidth="1"/>
    <col min="16028" max="16029" width="7.75" style="6" customWidth="1"/>
    <col min="16030" max="16030" width="9.375" style="6" bestFit="1" customWidth="1"/>
    <col min="16031" max="16031" width="6.75" style="6" bestFit="1" customWidth="1"/>
    <col min="16032" max="16032" width="7.875" style="6" bestFit="1" customWidth="1"/>
    <col min="16033" max="16033" width="8.125" style="6" bestFit="1" customWidth="1"/>
    <col min="16034" max="16034" width="10" style="6" bestFit="1" customWidth="1"/>
    <col min="16035" max="16035" width="9.875" style="6" bestFit="1" customWidth="1"/>
    <col min="16036" max="16036" width="9.875" style="6" customWidth="1"/>
    <col min="16037" max="16037" width="12.625" style="6" customWidth="1"/>
    <col min="16038" max="16038" width="5.875" style="6" bestFit="1" customWidth="1"/>
    <col min="16039" max="16041" width="9" style="6"/>
    <col min="16042" max="16042" width="9" style="6" customWidth="1"/>
    <col min="16043" max="16384" width="9" style="6"/>
  </cols>
  <sheetData>
    <row r="1" spans="1:15" ht="20.100000000000001" customHeight="1">
      <c r="A1" s="173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9.9499999999999993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0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2" customFormat="1" ht="20.25" thickBot="1">
      <c r="A4" s="7" t="s">
        <v>1</v>
      </c>
      <c r="B4" s="8" t="s">
        <v>2</v>
      </c>
      <c r="C4" s="39" t="s">
        <v>27</v>
      </c>
      <c r="D4" s="39" t="s">
        <v>28</v>
      </c>
      <c r="E4" s="39" t="s">
        <v>29</v>
      </c>
      <c r="F4" s="39" t="s">
        <v>30</v>
      </c>
      <c r="G4" s="39"/>
      <c r="H4" s="39"/>
      <c r="I4" s="39"/>
      <c r="J4" s="39"/>
      <c r="K4" s="10" t="s">
        <v>3</v>
      </c>
      <c r="L4" s="9" t="s">
        <v>7</v>
      </c>
      <c r="M4" s="9" t="s">
        <v>57</v>
      </c>
      <c r="N4" s="36" t="s">
        <v>4</v>
      </c>
      <c r="O4" s="34" t="s">
        <v>5</v>
      </c>
    </row>
    <row r="5" spans="1:15" s="12" customFormat="1" ht="20.25" thickTop="1">
      <c r="A5" s="48">
        <v>1</v>
      </c>
      <c r="B5" s="174" t="s">
        <v>6</v>
      </c>
      <c r="C5" s="49">
        <v>18</v>
      </c>
      <c r="D5" s="49">
        <v>25</v>
      </c>
      <c r="E5" s="49">
        <v>14</v>
      </c>
      <c r="F5" s="49">
        <v>8</v>
      </c>
      <c r="G5" s="49"/>
      <c r="H5" s="49"/>
      <c r="I5" s="49"/>
      <c r="J5" s="49"/>
      <c r="K5" s="51">
        <f>SUM(C5:F5)</f>
        <v>65</v>
      </c>
      <c r="L5" s="52">
        <f>K5*1460</f>
        <v>94900</v>
      </c>
      <c r="M5" s="52"/>
      <c r="N5" s="53">
        <f>L5+M5</f>
        <v>94900</v>
      </c>
      <c r="O5" s="54"/>
    </row>
    <row r="6" spans="1:15" s="12" customFormat="1" ht="19.5">
      <c r="A6" s="25">
        <v>2</v>
      </c>
      <c r="B6" s="175"/>
      <c r="C6" s="55">
        <v>12</v>
      </c>
      <c r="D6" s="55">
        <v>16</v>
      </c>
      <c r="E6" s="55">
        <v>11</v>
      </c>
      <c r="F6" s="55">
        <v>6</v>
      </c>
      <c r="G6" s="55"/>
      <c r="H6" s="55"/>
      <c r="I6" s="55"/>
      <c r="J6" s="55"/>
      <c r="K6" s="57">
        <f>SUM(C6:F6)</f>
        <v>45</v>
      </c>
      <c r="L6" s="16">
        <f>K6*1460</f>
        <v>65700</v>
      </c>
      <c r="M6" s="16"/>
      <c r="N6" s="29">
        <f>L6+M6</f>
        <v>65700</v>
      </c>
      <c r="O6" s="58"/>
    </row>
    <row r="7" spans="1:15" s="12" customFormat="1" ht="19.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2" customFormat="1" ht="20.25" thickBot="1">
      <c r="A8" s="17" t="s">
        <v>1</v>
      </c>
      <c r="B8" s="18" t="s">
        <v>2</v>
      </c>
      <c r="C8" s="41" t="s">
        <v>58</v>
      </c>
      <c r="D8" s="41" t="s">
        <v>59</v>
      </c>
      <c r="E8" s="41" t="s">
        <v>60</v>
      </c>
      <c r="F8" s="41" t="s">
        <v>61</v>
      </c>
      <c r="G8" s="41" t="s">
        <v>62</v>
      </c>
      <c r="H8" s="41" t="s">
        <v>63</v>
      </c>
      <c r="I8" s="41"/>
      <c r="J8" s="41"/>
      <c r="K8" s="9" t="s">
        <v>3</v>
      </c>
      <c r="L8" s="9" t="s">
        <v>7</v>
      </c>
      <c r="M8" s="9" t="s">
        <v>57</v>
      </c>
      <c r="N8" s="36" t="s">
        <v>4</v>
      </c>
      <c r="O8" s="34" t="s">
        <v>5</v>
      </c>
    </row>
    <row r="9" spans="1:15" s="12" customFormat="1" ht="20.25" thickTop="1">
      <c r="A9" s="48">
        <v>1</v>
      </c>
      <c r="B9" s="176" t="s">
        <v>8</v>
      </c>
      <c r="C9" s="60">
        <v>18</v>
      </c>
      <c r="D9" s="60">
        <v>15</v>
      </c>
      <c r="E9" s="60">
        <v>15</v>
      </c>
      <c r="F9" s="60">
        <v>10</v>
      </c>
      <c r="G9" s="60">
        <v>10</v>
      </c>
      <c r="H9" s="60">
        <v>10</v>
      </c>
      <c r="I9" s="49"/>
      <c r="J9" s="49"/>
      <c r="K9" s="50">
        <f>SUM(C9:J9)</f>
        <v>78</v>
      </c>
      <c r="L9" s="52">
        <f>K9*1460</f>
        <v>113880</v>
      </c>
      <c r="M9" s="52">
        <v>0</v>
      </c>
      <c r="N9" s="53">
        <f>L9+M9</f>
        <v>113880</v>
      </c>
      <c r="O9" s="54"/>
    </row>
    <row r="10" spans="1:15" s="12" customFormat="1" ht="19.5">
      <c r="A10" s="24">
        <v>2</v>
      </c>
      <c r="B10" s="177"/>
      <c r="C10" s="59">
        <v>18</v>
      </c>
      <c r="D10" s="59">
        <v>15</v>
      </c>
      <c r="E10" s="59">
        <v>15</v>
      </c>
      <c r="F10" s="59">
        <v>10</v>
      </c>
      <c r="G10" s="59">
        <v>10</v>
      </c>
      <c r="H10" s="59">
        <v>10</v>
      </c>
      <c r="I10" s="59"/>
      <c r="J10" s="59"/>
      <c r="K10" s="62">
        <f>SUM(C10:J10)</f>
        <v>78</v>
      </c>
      <c r="L10" s="15">
        <f t="shared" ref="L10:L11" si="0">K10*1460</f>
        <v>113880</v>
      </c>
      <c r="M10" s="15">
        <v>9900</v>
      </c>
      <c r="N10" s="27">
        <f t="shared" ref="N10:N11" si="1">L10+M10</f>
        <v>123780</v>
      </c>
      <c r="O10" s="63"/>
    </row>
    <row r="11" spans="1:15" s="12" customFormat="1" ht="19.5">
      <c r="A11" s="20">
        <v>3</v>
      </c>
      <c r="B11" s="178"/>
      <c r="C11" s="40">
        <v>18</v>
      </c>
      <c r="D11" s="40">
        <v>15</v>
      </c>
      <c r="E11" s="40">
        <v>15</v>
      </c>
      <c r="F11" s="40">
        <v>10</v>
      </c>
      <c r="G11" s="40">
        <v>10</v>
      </c>
      <c r="H11" s="40">
        <v>10</v>
      </c>
      <c r="I11" s="40"/>
      <c r="J11" s="40"/>
      <c r="K11" s="21">
        <f>SUM(C11:J11)</f>
        <v>78</v>
      </c>
      <c r="L11" s="22">
        <f t="shared" si="0"/>
        <v>113880</v>
      </c>
      <c r="M11" s="22">
        <v>23850</v>
      </c>
      <c r="N11" s="37">
        <f t="shared" si="1"/>
        <v>137730</v>
      </c>
      <c r="O11" s="31"/>
    </row>
    <row r="12" spans="1:15" s="12" customFormat="1" ht="19.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12" customFormat="1" ht="20.25" thickBot="1">
      <c r="A13" s="17" t="s">
        <v>9</v>
      </c>
      <c r="B13" s="18" t="s">
        <v>10</v>
      </c>
      <c r="C13" s="42" t="s">
        <v>58</v>
      </c>
      <c r="D13" s="42" t="s">
        <v>59</v>
      </c>
      <c r="E13" s="42" t="s">
        <v>60</v>
      </c>
      <c r="F13" s="42" t="s">
        <v>64</v>
      </c>
      <c r="G13" s="42" t="s">
        <v>65</v>
      </c>
      <c r="H13" s="42" t="s">
        <v>66</v>
      </c>
      <c r="I13" s="42" t="s">
        <v>67</v>
      </c>
      <c r="J13" s="42"/>
      <c r="K13" s="19" t="s">
        <v>11</v>
      </c>
      <c r="L13" s="19" t="s">
        <v>12</v>
      </c>
      <c r="M13" s="42" t="s">
        <v>68</v>
      </c>
      <c r="N13" s="36" t="s">
        <v>13</v>
      </c>
      <c r="O13" s="35" t="s">
        <v>14</v>
      </c>
    </row>
    <row r="14" spans="1:15" s="12" customFormat="1" ht="20.25" thickTop="1">
      <c r="A14" s="13">
        <v>1</v>
      </c>
      <c r="B14" s="170" t="s">
        <v>15</v>
      </c>
      <c r="C14" s="61">
        <v>18</v>
      </c>
      <c r="D14" s="61">
        <v>18</v>
      </c>
      <c r="E14" s="61">
        <v>15</v>
      </c>
      <c r="F14" s="61">
        <v>9</v>
      </c>
      <c r="G14" s="61">
        <v>9</v>
      </c>
      <c r="H14" s="61"/>
      <c r="I14" s="61">
        <v>9</v>
      </c>
      <c r="J14" s="61"/>
      <c r="K14" s="67">
        <f t="shared" ref="K14:K24" si="2">SUM(C14:J14)</f>
        <v>78</v>
      </c>
      <c r="L14" s="14">
        <f>K14*1460</f>
        <v>113880</v>
      </c>
      <c r="M14" s="65">
        <v>0</v>
      </c>
      <c r="N14" s="32">
        <f>L14+M14</f>
        <v>113880</v>
      </c>
      <c r="O14" s="68"/>
    </row>
    <row r="15" spans="1:15" s="12" customFormat="1" ht="19.5">
      <c r="A15" s="24">
        <v>2</v>
      </c>
      <c r="B15" s="171"/>
      <c r="C15" s="59">
        <v>18</v>
      </c>
      <c r="D15" s="59">
        <v>18</v>
      </c>
      <c r="E15" s="59">
        <v>15</v>
      </c>
      <c r="F15" s="59"/>
      <c r="G15" s="59">
        <v>9</v>
      </c>
      <c r="H15" s="59">
        <v>9</v>
      </c>
      <c r="I15" s="59">
        <v>9</v>
      </c>
      <c r="J15" s="59"/>
      <c r="K15" s="62">
        <f t="shared" si="2"/>
        <v>78</v>
      </c>
      <c r="L15" s="15">
        <f t="shared" ref="L15:L24" si="3">K15*1460</f>
        <v>113880</v>
      </c>
      <c r="M15" s="64">
        <v>0</v>
      </c>
      <c r="N15" s="27">
        <f t="shared" ref="N15:N24" si="4">L15+M15</f>
        <v>113880</v>
      </c>
      <c r="O15" s="63"/>
    </row>
    <row r="16" spans="1:15" s="12" customFormat="1" ht="19.5">
      <c r="A16" s="24">
        <v>3</v>
      </c>
      <c r="B16" s="171"/>
      <c r="C16" s="59">
        <v>18</v>
      </c>
      <c r="D16" s="59">
        <v>18</v>
      </c>
      <c r="E16" s="59">
        <v>15</v>
      </c>
      <c r="F16" s="59"/>
      <c r="G16" s="59">
        <v>9</v>
      </c>
      <c r="H16" s="59">
        <v>9</v>
      </c>
      <c r="I16" s="59">
        <v>9</v>
      </c>
      <c r="J16" s="59"/>
      <c r="K16" s="62">
        <f t="shared" si="2"/>
        <v>78</v>
      </c>
      <c r="L16" s="15">
        <f t="shared" si="3"/>
        <v>113880</v>
      </c>
      <c r="M16" s="64">
        <v>9900</v>
      </c>
      <c r="N16" s="27">
        <f t="shared" si="4"/>
        <v>123780</v>
      </c>
      <c r="O16" s="63"/>
    </row>
    <row r="17" spans="1:15" s="12" customFormat="1" ht="19.5">
      <c r="A17" s="24">
        <v>4</v>
      </c>
      <c r="B17" s="171"/>
      <c r="C17" s="59">
        <v>18</v>
      </c>
      <c r="D17" s="59">
        <v>18</v>
      </c>
      <c r="E17" s="59">
        <v>15</v>
      </c>
      <c r="F17" s="59">
        <v>9</v>
      </c>
      <c r="G17" s="59">
        <v>9</v>
      </c>
      <c r="H17" s="59">
        <v>9</v>
      </c>
      <c r="I17" s="59"/>
      <c r="J17" s="59"/>
      <c r="K17" s="62">
        <f t="shared" si="2"/>
        <v>78</v>
      </c>
      <c r="L17" s="15">
        <f t="shared" si="3"/>
        <v>113880</v>
      </c>
      <c r="M17" s="64">
        <v>9900</v>
      </c>
      <c r="N17" s="27">
        <f t="shared" si="4"/>
        <v>123780</v>
      </c>
      <c r="O17" s="63"/>
    </row>
    <row r="18" spans="1:15" s="12" customFormat="1" ht="19.5">
      <c r="A18" s="24">
        <v>5</v>
      </c>
      <c r="B18" s="171"/>
      <c r="C18" s="59">
        <v>18</v>
      </c>
      <c r="D18" s="59">
        <v>18</v>
      </c>
      <c r="E18" s="59">
        <v>15</v>
      </c>
      <c r="F18" s="59">
        <v>9</v>
      </c>
      <c r="G18" s="59">
        <v>9</v>
      </c>
      <c r="H18" s="59"/>
      <c r="I18" s="59">
        <v>9</v>
      </c>
      <c r="J18" s="59"/>
      <c r="K18" s="62">
        <f t="shared" si="2"/>
        <v>78</v>
      </c>
      <c r="L18" s="15">
        <f t="shared" si="3"/>
        <v>113880</v>
      </c>
      <c r="M18" s="64">
        <v>9900</v>
      </c>
      <c r="N18" s="27">
        <f t="shared" si="4"/>
        <v>123780</v>
      </c>
      <c r="O18" s="63"/>
    </row>
    <row r="19" spans="1:15" s="12" customFormat="1" ht="19.5">
      <c r="A19" s="24">
        <v>6</v>
      </c>
      <c r="B19" s="171"/>
      <c r="C19" s="59">
        <v>18</v>
      </c>
      <c r="D19" s="59">
        <v>18</v>
      </c>
      <c r="E19" s="59">
        <v>15</v>
      </c>
      <c r="F19" s="59">
        <v>9</v>
      </c>
      <c r="G19" s="59">
        <v>9</v>
      </c>
      <c r="H19" s="59">
        <v>9</v>
      </c>
      <c r="I19" s="59"/>
      <c r="J19" s="59"/>
      <c r="K19" s="62">
        <f t="shared" si="2"/>
        <v>78</v>
      </c>
      <c r="L19" s="15">
        <f t="shared" si="3"/>
        <v>113880</v>
      </c>
      <c r="M19" s="64">
        <v>11600</v>
      </c>
      <c r="N19" s="27">
        <f t="shared" si="4"/>
        <v>125480</v>
      </c>
      <c r="O19" s="63"/>
    </row>
    <row r="20" spans="1:15" s="12" customFormat="1" ht="19.5">
      <c r="A20" s="24">
        <v>7</v>
      </c>
      <c r="B20" s="171"/>
      <c r="C20" s="59">
        <v>18</v>
      </c>
      <c r="D20" s="59">
        <v>18</v>
      </c>
      <c r="E20" s="59">
        <v>15</v>
      </c>
      <c r="F20" s="59">
        <v>9</v>
      </c>
      <c r="G20" s="59">
        <v>9</v>
      </c>
      <c r="H20" s="59"/>
      <c r="I20" s="59">
        <v>9</v>
      </c>
      <c r="J20" s="59"/>
      <c r="K20" s="62">
        <f t="shared" si="2"/>
        <v>78</v>
      </c>
      <c r="L20" s="15">
        <f t="shared" si="3"/>
        <v>113880</v>
      </c>
      <c r="M20" s="64">
        <v>11600</v>
      </c>
      <c r="N20" s="27">
        <f t="shared" si="4"/>
        <v>125480</v>
      </c>
      <c r="O20" s="63"/>
    </row>
    <row r="21" spans="1:15" s="12" customFormat="1" ht="19.5">
      <c r="A21" s="24">
        <v>8</v>
      </c>
      <c r="B21" s="171"/>
      <c r="C21" s="59">
        <v>18</v>
      </c>
      <c r="D21" s="59">
        <v>18</v>
      </c>
      <c r="E21" s="59">
        <v>15</v>
      </c>
      <c r="F21" s="59">
        <v>9</v>
      </c>
      <c r="G21" s="59">
        <v>9</v>
      </c>
      <c r="H21" s="59">
        <v>9</v>
      </c>
      <c r="I21" s="59"/>
      <c r="J21" s="59"/>
      <c r="K21" s="62">
        <f t="shared" si="2"/>
        <v>78</v>
      </c>
      <c r="L21" s="15">
        <f t="shared" si="3"/>
        <v>113880</v>
      </c>
      <c r="M21" s="64">
        <v>21500</v>
      </c>
      <c r="N21" s="27">
        <f t="shared" si="4"/>
        <v>135380</v>
      </c>
      <c r="O21" s="63"/>
    </row>
    <row r="22" spans="1:15" s="12" customFormat="1" ht="19.5">
      <c r="A22" s="24">
        <v>9</v>
      </c>
      <c r="B22" s="171"/>
      <c r="C22" s="59">
        <v>18</v>
      </c>
      <c r="D22" s="59">
        <v>18</v>
      </c>
      <c r="E22" s="59">
        <v>15</v>
      </c>
      <c r="F22" s="59"/>
      <c r="G22" s="59">
        <v>9</v>
      </c>
      <c r="H22" s="59">
        <v>9</v>
      </c>
      <c r="I22" s="59">
        <v>9</v>
      </c>
      <c r="J22" s="59"/>
      <c r="K22" s="62">
        <f t="shared" si="2"/>
        <v>78</v>
      </c>
      <c r="L22" s="15">
        <f t="shared" si="3"/>
        <v>113880</v>
      </c>
      <c r="M22" s="64">
        <v>21500</v>
      </c>
      <c r="N22" s="27">
        <f t="shared" si="4"/>
        <v>135380</v>
      </c>
      <c r="O22" s="63"/>
    </row>
    <row r="23" spans="1:15" s="12" customFormat="1" ht="19.5">
      <c r="A23" s="24">
        <v>10</v>
      </c>
      <c r="B23" s="171"/>
      <c r="C23" s="59">
        <v>18</v>
      </c>
      <c r="D23" s="59">
        <v>18</v>
      </c>
      <c r="E23" s="59">
        <v>15</v>
      </c>
      <c r="F23" s="59">
        <v>9</v>
      </c>
      <c r="G23" s="59">
        <v>9</v>
      </c>
      <c r="H23" s="59"/>
      <c r="I23" s="59">
        <v>9</v>
      </c>
      <c r="J23" s="59"/>
      <c r="K23" s="62">
        <f t="shared" si="2"/>
        <v>78</v>
      </c>
      <c r="L23" s="15">
        <f t="shared" si="3"/>
        <v>113880</v>
      </c>
      <c r="M23" s="64">
        <v>21500</v>
      </c>
      <c r="N23" s="27">
        <f t="shared" si="4"/>
        <v>135380</v>
      </c>
      <c r="O23" s="63"/>
    </row>
    <row r="24" spans="1:15" s="12" customFormat="1" ht="19.5">
      <c r="A24" s="25">
        <v>11</v>
      </c>
      <c r="B24" s="172"/>
      <c r="C24" s="55">
        <v>18</v>
      </c>
      <c r="D24" s="55">
        <v>15</v>
      </c>
      <c r="E24" s="55">
        <v>15</v>
      </c>
      <c r="F24" s="55">
        <v>10</v>
      </c>
      <c r="G24" s="55">
        <v>10</v>
      </c>
      <c r="H24" s="55">
        <v>10</v>
      </c>
      <c r="I24" s="55"/>
      <c r="J24" s="55"/>
      <c r="K24" s="56">
        <f t="shared" si="2"/>
        <v>78</v>
      </c>
      <c r="L24" s="16">
        <f t="shared" si="3"/>
        <v>113880</v>
      </c>
      <c r="M24" s="66">
        <v>23850</v>
      </c>
      <c r="N24" s="29">
        <f t="shared" si="4"/>
        <v>137730</v>
      </c>
      <c r="O24" s="58"/>
    </row>
    <row r="25" spans="1:15" s="12" customFormat="1" ht="19.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12" customFormat="1" ht="20.25" thickBot="1">
      <c r="A26" s="17" t="s">
        <v>16</v>
      </c>
      <c r="B26" s="18" t="s">
        <v>17</v>
      </c>
      <c r="C26" s="42" t="s">
        <v>31</v>
      </c>
      <c r="D26" s="42" t="s">
        <v>32</v>
      </c>
      <c r="E26" s="42" t="s">
        <v>33</v>
      </c>
      <c r="F26" s="42" t="s">
        <v>69</v>
      </c>
      <c r="G26" s="42" t="s">
        <v>70</v>
      </c>
      <c r="H26" s="42" t="s">
        <v>71</v>
      </c>
      <c r="I26" s="42" t="s">
        <v>34</v>
      </c>
      <c r="J26" s="42" t="s">
        <v>72</v>
      </c>
      <c r="K26" s="19" t="s">
        <v>18</v>
      </c>
      <c r="L26" s="19" t="s">
        <v>7</v>
      </c>
      <c r="M26" s="42" t="s">
        <v>68</v>
      </c>
      <c r="N26" s="36" t="s">
        <v>20</v>
      </c>
      <c r="O26" s="35" t="s">
        <v>21</v>
      </c>
    </row>
    <row r="27" spans="1:15" s="23" customFormat="1" ht="20.25" thickTop="1">
      <c r="A27" s="13">
        <v>1</v>
      </c>
      <c r="B27" s="170" t="s">
        <v>22</v>
      </c>
      <c r="C27" s="61">
        <v>16</v>
      </c>
      <c r="D27" s="61">
        <v>20</v>
      </c>
      <c r="E27" s="61">
        <v>11</v>
      </c>
      <c r="F27" s="61">
        <v>5</v>
      </c>
      <c r="G27" s="61"/>
      <c r="H27" s="61"/>
      <c r="I27" s="61"/>
      <c r="J27" s="61"/>
      <c r="K27" s="67">
        <f t="shared" ref="K27:K37" si="5">SUM(C27:J27)</f>
        <v>52</v>
      </c>
      <c r="L27" s="14">
        <f>K27*1460</f>
        <v>75920</v>
      </c>
      <c r="M27" s="65">
        <v>0</v>
      </c>
      <c r="N27" s="32">
        <f>L27+M27</f>
        <v>75920</v>
      </c>
      <c r="O27" s="33"/>
    </row>
    <row r="28" spans="1:15" s="12" customFormat="1" ht="19.5">
      <c r="A28" s="24">
        <v>2</v>
      </c>
      <c r="B28" s="171"/>
      <c r="C28" s="59">
        <v>16</v>
      </c>
      <c r="D28" s="59">
        <v>20</v>
      </c>
      <c r="E28" s="59">
        <v>11</v>
      </c>
      <c r="F28" s="59">
        <v>5</v>
      </c>
      <c r="G28" s="59">
        <v>10</v>
      </c>
      <c r="H28" s="59"/>
      <c r="I28" s="59"/>
      <c r="J28" s="59"/>
      <c r="K28" s="62">
        <f t="shared" si="5"/>
        <v>62</v>
      </c>
      <c r="L28" s="15">
        <f t="shared" ref="L28:L37" si="6">K28*1460</f>
        <v>90520</v>
      </c>
      <c r="M28" s="64">
        <v>0</v>
      </c>
      <c r="N28" s="27">
        <f t="shared" ref="N28:N37" si="7">L28+M28</f>
        <v>90520</v>
      </c>
      <c r="O28" s="28"/>
    </row>
    <row r="29" spans="1:15" s="12" customFormat="1" ht="19.5">
      <c r="A29" s="24">
        <v>3</v>
      </c>
      <c r="B29" s="171"/>
      <c r="C29" s="59">
        <v>16</v>
      </c>
      <c r="D29" s="59">
        <v>20</v>
      </c>
      <c r="E29" s="59">
        <v>11</v>
      </c>
      <c r="F29" s="59">
        <v>5</v>
      </c>
      <c r="G29" s="59"/>
      <c r="H29" s="59">
        <v>10</v>
      </c>
      <c r="I29" s="59"/>
      <c r="J29" s="59"/>
      <c r="K29" s="62">
        <f t="shared" si="5"/>
        <v>62</v>
      </c>
      <c r="L29" s="15">
        <f t="shared" si="6"/>
        <v>90520</v>
      </c>
      <c r="M29" s="64">
        <v>0</v>
      </c>
      <c r="N29" s="27">
        <f t="shared" si="7"/>
        <v>90520</v>
      </c>
      <c r="O29" s="28"/>
    </row>
    <row r="30" spans="1:15" s="12" customFormat="1" ht="19.5">
      <c r="A30" s="24">
        <v>4</v>
      </c>
      <c r="B30" s="171"/>
      <c r="C30" s="59">
        <v>16</v>
      </c>
      <c r="D30" s="59">
        <v>20</v>
      </c>
      <c r="E30" s="59">
        <v>11</v>
      </c>
      <c r="F30" s="59">
        <v>5</v>
      </c>
      <c r="G30" s="59"/>
      <c r="H30" s="59"/>
      <c r="I30" s="59">
        <v>10</v>
      </c>
      <c r="J30" s="59"/>
      <c r="K30" s="62">
        <f t="shared" si="5"/>
        <v>62</v>
      </c>
      <c r="L30" s="15">
        <f t="shared" si="6"/>
        <v>90520</v>
      </c>
      <c r="M30" s="64">
        <v>0</v>
      </c>
      <c r="N30" s="27">
        <f t="shared" si="7"/>
        <v>90520</v>
      </c>
      <c r="O30" s="28"/>
    </row>
    <row r="31" spans="1:15" s="12" customFormat="1" ht="19.5">
      <c r="A31" s="24">
        <v>5</v>
      </c>
      <c r="B31" s="171"/>
      <c r="C31" s="59">
        <v>16</v>
      </c>
      <c r="D31" s="59">
        <v>20</v>
      </c>
      <c r="E31" s="59">
        <v>11</v>
      </c>
      <c r="F31" s="59">
        <v>5</v>
      </c>
      <c r="G31" s="59"/>
      <c r="H31" s="59"/>
      <c r="I31" s="59"/>
      <c r="J31" s="59">
        <v>10</v>
      </c>
      <c r="K31" s="62">
        <f t="shared" si="5"/>
        <v>62</v>
      </c>
      <c r="L31" s="15">
        <f t="shared" si="6"/>
        <v>90520</v>
      </c>
      <c r="M31" s="64">
        <v>0</v>
      </c>
      <c r="N31" s="27">
        <f t="shared" si="7"/>
        <v>90520</v>
      </c>
      <c r="O31" s="28"/>
    </row>
    <row r="32" spans="1:15" s="12" customFormat="1" ht="19.5">
      <c r="A32" s="24">
        <v>6</v>
      </c>
      <c r="B32" s="171"/>
      <c r="C32" s="59">
        <v>16</v>
      </c>
      <c r="D32" s="59">
        <v>20</v>
      </c>
      <c r="E32" s="59">
        <v>11</v>
      </c>
      <c r="F32" s="59">
        <v>5</v>
      </c>
      <c r="G32" s="59">
        <v>10</v>
      </c>
      <c r="H32" s="59">
        <v>10</v>
      </c>
      <c r="I32" s="59"/>
      <c r="J32" s="59"/>
      <c r="K32" s="62">
        <f t="shared" si="5"/>
        <v>72</v>
      </c>
      <c r="L32" s="15">
        <f t="shared" si="6"/>
        <v>105120</v>
      </c>
      <c r="M32" s="64">
        <v>0</v>
      </c>
      <c r="N32" s="27">
        <f t="shared" si="7"/>
        <v>105120</v>
      </c>
      <c r="O32" s="28"/>
    </row>
    <row r="33" spans="1:15" s="12" customFormat="1" ht="19.5">
      <c r="A33" s="24">
        <v>6</v>
      </c>
      <c r="B33" s="171"/>
      <c r="C33" s="59">
        <v>16</v>
      </c>
      <c r="D33" s="59">
        <v>20</v>
      </c>
      <c r="E33" s="59">
        <v>11</v>
      </c>
      <c r="F33" s="59">
        <v>5</v>
      </c>
      <c r="G33" s="59">
        <v>10</v>
      </c>
      <c r="H33" s="59"/>
      <c r="I33" s="59">
        <v>10</v>
      </c>
      <c r="J33" s="59"/>
      <c r="K33" s="62">
        <f t="shared" si="5"/>
        <v>72</v>
      </c>
      <c r="L33" s="15">
        <f t="shared" si="6"/>
        <v>105120</v>
      </c>
      <c r="M33" s="64">
        <v>0</v>
      </c>
      <c r="N33" s="27">
        <f t="shared" si="7"/>
        <v>105120</v>
      </c>
      <c r="O33" s="28"/>
    </row>
    <row r="34" spans="1:15" s="12" customFormat="1" ht="19.5">
      <c r="A34" s="24">
        <v>7</v>
      </c>
      <c r="B34" s="171"/>
      <c r="C34" s="59">
        <v>16</v>
      </c>
      <c r="D34" s="59">
        <v>20</v>
      </c>
      <c r="E34" s="59">
        <v>11</v>
      </c>
      <c r="F34" s="59">
        <v>5</v>
      </c>
      <c r="G34" s="59">
        <v>10</v>
      </c>
      <c r="H34" s="59"/>
      <c r="I34" s="59"/>
      <c r="J34" s="59">
        <v>10</v>
      </c>
      <c r="K34" s="62">
        <f t="shared" si="5"/>
        <v>72</v>
      </c>
      <c r="L34" s="15">
        <f t="shared" si="6"/>
        <v>105120</v>
      </c>
      <c r="M34" s="64">
        <v>0</v>
      </c>
      <c r="N34" s="27">
        <f t="shared" si="7"/>
        <v>105120</v>
      </c>
      <c r="O34" s="28"/>
    </row>
    <row r="35" spans="1:15" s="12" customFormat="1" ht="19.5">
      <c r="A35" s="24">
        <v>8</v>
      </c>
      <c r="B35" s="171"/>
      <c r="C35" s="59">
        <v>16</v>
      </c>
      <c r="D35" s="59">
        <v>20</v>
      </c>
      <c r="E35" s="59">
        <v>11</v>
      </c>
      <c r="F35" s="59">
        <v>5</v>
      </c>
      <c r="G35" s="59"/>
      <c r="H35" s="59">
        <v>10</v>
      </c>
      <c r="I35" s="59">
        <v>10</v>
      </c>
      <c r="J35" s="59"/>
      <c r="K35" s="62">
        <f t="shared" si="5"/>
        <v>72</v>
      </c>
      <c r="L35" s="15">
        <f t="shared" si="6"/>
        <v>105120</v>
      </c>
      <c r="M35" s="64">
        <v>0</v>
      </c>
      <c r="N35" s="27">
        <f t="shared" si="7"/>
        <v>105120</v>
      </c>
      <c r="O35" s="28"/>
    </row>
    <row r="36" spans="1:15" s="12" customFormat="1" ht="19.5">
      <c r="A36" s="24">
        <v>9</v>
      </c>
      <c r="B36" s="171"/>
      <c r="C36" s="59">
        <v>16</v>
      </c>
      <c r="D36" s="59">
        <v>20</v>
      </c>
      <c r="E36" s="59">
        <v>11</v>
      </c>
      <c r="F36" s="59">
        <v>5</v>
      </c>
      <c r="G36" s="59"/>
      <c r="H36" s="59">
        <v>10</v>
      </c>
      <c r="I36" s="59"/>
      <c r="J36" s="59">
        <v>10</v>
      </c>
      <c r="K36" s="62">
        <f t="shared" si="5"/>
        <v>72</v>
      </c>
      <c r="L36" s="15">
        <f t="shared" si="6"/>
        <v>105120</v>
      </c>
      <c r="M36" s="64">
        <v>0</v>
      </c>
      <c r="N36" s="27">
        <f t="shared" si="7"/>
        <v>105120</v>
      </c>
      <c r="O36" s="28"/>
    </row>
    <row r="37" spans="1:15" s="26" customFormat="1" ht="19.5">
      <c r="A37" s="25">
        <v>10</v>
      </c>
      <c r="B37" s="172"/>
      <c r="C37" s="55">
        <v>16</v>
      </c>
      <c r="D37" s="55">
        <v>20</v>
      </c>
      <c r="E37" s="55">
        <v>11</v>
      </c>
      <c r="F37" s="55">
        <v>5</v>
      </c>
      <c r="G37" s="55"/>
      <c r="H37" s="55"/>
      <c r="I37" s="55">
        <v>10</v>
      </c>
      <c r="J37" s="55">
        <v>10</v>
      </c>
      <c r="K37" s="56">
        <f t="shared" si="5"/>
        <v>72</v>
      </c>
      <c r="L37" s="16">
        <f t="shared" si="6"/>
        <v>105120</v>
      </c>
      <c r="M37" s="66">
        <v>0</v>
      </c>
      <c r="N37" s="29">
        <f t="shared" si="7"/>
        <v>105120</v>
      </c>
      <c r="O37" s="69"/>
    </row>
    <row r="38" spans="1:15" ht="16.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20.25" thickBot="1">
      <c r="A39" s="17" t="s">
        <v>16</v>
      </c>
      <c r="B39" s="18" t="s">
        <v>17</v>
      </c>
      <c r="C39" s="42" t="s">
        <v>31</v>
      </c>
      <c r="D39" s="42" t="s">
        <v>32</v>
      </c>
      <c r="E39" s="42" t="s">
        <v>33</v>
      </c>
      <c r="F39" s="42" t="s">
        <v>69</v>
      </c>
      <c r="G39" s="42" t="s">
        <v>73</v>
      </c>
      <c r="H39" s="42" t="s">
        <v>74</v>
      </c>
      <c r="I39" s="42" t="s">
        <v>75</v>
      </c>
      <c r="J39" s="42" t="s">
        <v>76</v>
      </c>
      <c r="K39" s="19" t="s">
        <v>18</v>
      </c>
      <c r="L39" s="19" t="s">
        <v>19</v>
      </c>
      <c r="M39" s="42" t="s">
        <v>68</v>
      </c>
      <c r="N39" s="36" t="s">
        <v>23</v>
      </c>
      <c r="O39" s="35" t="s">
        <v>24</v>
      </c>
    </row>
    <row r="40" spans="1:15" ht="20.25" thickTop="1">
      <c r="A40" s="13">
        <v>1</v>
      </c>
      <c r="B40" s="170" t="s">
        <v>25</v>
      </c>
      <c r="C40" s="61">
        <v>0</v>
      </c>
      <c r="D40" s="61">
        <v>0</v>
      </c>
      <c r="E40" s="61">
        <v>0</v>
      </c>
      <c r="F40" s="61">
        <v>0</v>
      </c>
      <c r="G40" s="61">
        <v>16</v>
      </c>
      <c r="H40" s="61"/>
      <c r="I40" s="61"/>
      <c r="J40" s="61"/>
      <c r="K40" s="67">
        <f>SUM(C40:J40)</f>
        <v>16</v>
      </c>
      <c r="L40" s="14">
        <f t="shared" ref="L40:L44" si="8">K40*1460</f>
        <v>23360</v>
      </c>
      <c r="M40" s="65">
        <v>0</v>
      </c>
      <c r="N40" s="32">
        <f t="shared" ref="N40:N44" si="9">L40+M40</f>
        <v>23360</v>
      </c>
      <c r="O40" s="33"/>
    </row>
    <row r="41" spans="1:15" ht="19.5">
      <c r="A41" s="24">
        <v>2</v>
      </c>
      <c r="B41" s="171"/>
      <c r="C41" s="59">
        <v>16</v>
      </c>
      <c r="D41" s="59">
        <v>20</v>
      </c>
      <c r="E41" s="59">
        <v>11</v>
      </c>
      <c r="F41" s="59">
        <v>5</v>
      </c>
      <c r="G41" s="59"/>
      <c r="H41" s="59"/>
      <c r="I41" s="59"/>
      <c r="J41" s="59"/>
      <c r="K41" s="62">
        <f>SUM(C41:J41)</f>
        <v>52</v>
      </c>
      <c r="L41" s="15">
        <f t="shared" si="8"/>
        <v>75920</v>
      </c>
      <c r="M41" s="64">
        <v>0</v>
      </c>
      <c r="N41" s="27">
        <f t="shared" si="9"/>
        <v>75920</v>
      </c>
      <c r="O41" s="28"/>
    </row>
    <row r="42" spans="1:15" ht="19.5">
      <c r="A42" s="24">
        <v>2</v>
      </c>
      <c r="B42" s="171"/>
      <c r="C42" s="59">
        <v>16</v>
      </c>
      <c r="D42" s="59">
        <v>20</v>
      </c>
      <c r="E42" s="59">
        <v>11</v>
      </c>
      <c r="F42" s="59">
        <v>5</v>
      </c>
      <c r="G42" s="59">
        <v>16</v>
      </c>
      <c r="H42" s="59"/>
      <c r="I42" s="59"/>
      <c r="J42" s="59"/>
      <c r="K42" s="62">
        <f>SUM(C42:J42)</f>
        <v>68</v>
      </c>
      <c r="L42" s="15">
        <f t="shared" si="8"/>
        <v>99280</v>
      </c>
      <c r="M42" s="64">
        <v>0</v>
      </c>
      <c r="N42" s="27">
        <f t="shared" si="9"/>
        <v>99280</v>
      </c>
      <c r="O42" s="28"/>
    </row>
    <row r="43" spans="1:15" ht="19.5">
      <c r="A43" s="24">
        <v>3</v>
      </c>
      <c r="B43" s="171"/>
      <c r="C43" s="59">
        <v>16</v>
      </c>
      <c r="D43" s="59">
        <v>20</v>
      </c>
      <c r="E43" s="59">
        <v>11</v>
      </c>
      <c r="F43" s="59">
        <v>5</v>
      </c>
      <c r="G43" s="59"/>
      <c r="H43" s="59">
        <v>16</v>
      </c>
      <c r="I43" s="59"/>
      <c r="J43" s="59"/>
      <c r="K43" s="62">
        <f>SUM(C43:J43)</f>
        <v>68</v>
      </c>
      <c r="L43" s="15">
        <f t="shared" si="8"/>
        <v>99280</v>
      </c>
      <c r="M43" s="64">
        <v>0</v>
      </c>
      <c r="N43" s="27">
        <f t="shared" si="9"/>
        <v>99280</v>
      </c>
      <c r="O43" s="28"/>
    </row>
    <row r="44" spans="1:15" ht="19.5">
      <c r="A44" s="25">
        <v>4</v>
      </c>
      <c r="B44" s="172"/>
      <c r="C44" s="55">
        <v>16</v>
      </c>
      <c r="D44" s="55">
        <v>20</v>
      </c>
      <c r="E44" s="55">
        <v>11</v>
      </c>
      <c r="F44" s="55">
        <v>5</v>
      </c>
      <c r="G44" s="55"/>
      <c r="H44" s="55"/>
      <c r="I44" s="55">
        <v>16</v>
      </c>
      <c r="J44" s="55"/>
      <c r="K44" s="56">
        <f>SUM(C44:J44)</f>
        <v>68</v>
      </c>
      <c r="L44" s="16">
        <f t="shared" si="8"/>
        <v>99280</v>
      </c>
      <c r="M44" s="66">
        <v>0</v>
      </c>
      <c r="N44" s="29">
        <f t="shared" si="9"/>
        <v>99280</v>
      </c>
      <c r="O44" s="30"/>
    </row>
    <row r="45" spans="1:15" ht="16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7" spans="1:15" ht="20.25" thickBot="1">
      <c r="A47" s="167" t="s">
        <v>10</v>
      </c>
      <c r="B47" s="167"/>
      <c r="C47" s="167" t="s">
        <v>78</v>
      </c>
      <c r="D47" s="167"/>
      <c r="E47" s="154" t="s">
        <v>79</v>
      </c>
      <c r="F47" s="155"/>
      <c r="G47" s="155"/>
      <c r="H47" s="156"/>
      <c r="I47" s="154" t="s">
        <v>80</v>
      </c>
      <c r="J47" s="156"/>
    </row>
    <row r="48" spans="1:15" ht="20.25" thickTop="1">
      <c r="A48" s="168" t="s">
        <v>81</v>
      </c>
      <c r="B48" s="168"/>
      <c r="C48" s="168" t="s">
        <v>28</v>
      </c>
      <c r="D48" s="168"/>
      <c r="E48" s="157" t="s">
        <v>82</v>
      </c>
      <c r="F48" s="158"/>
      <c r="G48" s="158"/>
      <c r="H48" s="159"/>
      <c r="I48" s="163">
        <v>13950</v>
      </c>
      <c r="J48" s="164"/>
    </row>
    <row r="49" spans="1:10" ht="19.5">
      <c r="A49" s="169"/>
      <c r="B49" s="169"/>
      <c r="C49" s="169" t="s">
        <v>28</v>
      </c>
      <c r="D49" s="169"/>
      <c r="E49" s="160" t="s">
        <v>83</v>
      </c>
      <c r="F49" s="161"/>
      <c r="G49" s="161"/>
      <c r="H49" s="162"/>
      <c r="I49" s="165">
        <v>11600</v>
      </c>
      <c r="J49" s="166"/>
    </row>
    <row r="50" spans="1:10" ht="19.5">
      <c r="A50" s="169"/>
      <c r="B50" s="169"/>
      <c r="C50" s="169" t="s">
        <v>84</v>
      </c>
      <c r="D50" s="169"/>
      <c r="E50" s="160" t="s">
        <v>85</v>
      </c>
      <c r="F50" s="161"/>
      <c r="G50" s="161"/>
      <c r="H50" s="162"/>
      <c r="I50" s="165">
        <v>9900</v>
      </c>
      <c r="J50" s="166"/>
    </row>
  </sheetData>
  <mergeCells count="20">
    <mergeCell ref="B27:B37"/>
    <mergeCell ref="B40:B44"/>
    <mergeCell ref="A1:O2"/>
    <mergeCell ref="B5:B6"/>
    <mergeCell ref="B9:B11"/>
    <mergeCell ref="B14:B24"/>
    <mergeCell ref="A47:B47"/>
    <mergeCell ref="A48:B50"/>
    <mergeCell ref="C47:D47"/>
    <mergeCell ref="C48:D48"/>
    <mergeCell ref="C49:D49"/>
    <mergeCell ref="C50:D50"/>
    <mergeCell ref="E47:H47"/>
    <mergeCell ref="E48:H48"/>
    <mergeCell ref="E49:H49"/>
    <mergeCell ref="E50:H50"/>
    <mergeCell ref="I47:J47"/>
    <mergeCell ref="I48:J48"/>
    <mergeCell ref="I49:J49"/>
    <mergeCell ref="I50:J50"/>
  </mergeCells>
  <phoneticPr fontId="2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1page-방과후학교운영비</vt:lpstr>
      <vt:lpstr>2page-시수및비용</vt:lpstr>
      <vt:lpstr>'1page-방과후학교운영비'!Print_Area</vt:lpstr>
      <vt:lpstr>'2page-시수및비용'!Print_Area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2019-07-23T04:46:28Z</cp:lastPrinted>
  <dcterms:created xsi:type="dcterms:W3CDTF">2017-03-19T11:33:12Z</dcterms:created>
  <dcterms:modified xsi:type="dcterms:W3CDTF">2019-07-23T04:46:31Z</dcterms:modified>
</cp:coreProperties>
</file>